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2" i="1"/>
  <c r="B184" l="1"/>
  <c r="A184"/>
  <c r="L182"/>
  <c r="J182"/>
  <c r="I182"/>
  <c r="I183" s="1"/>
  <c r="H182"/>
  <c r="H183" s="1"/>
  <c r="G182"/>
  <c r="F182"/>
  <c r="B174"/>
  <c r="A174"/>
  <c r="L183"/>
  <c r="F172"/>
  <c r="B165"/>
  <c r="A165"/>
  <c r="L164"/>
  <c r="G165"/>
  <c r="F164"/>
  <c r="B158"/>
  <c r="A158"/>
  <c r="L157"/>
  <c r="J157"/>
  <c r="I157"/>
  <c r="I165" s="1"/>
  <c r="H157"/>
  <c r="H165" s="1"/>
  <c r="F157"/>
  <c r="B149"/>
  <c r="A149"/>
  <c r="L148"/>
  <c r="J148"/>
  <c r="I148"/>
  <c r="H148"/>
  <c r="G148"/>
  <c r="F148"/>
  <c r="A141"/>
  <c r="J140"/>
  <c r="I140"/>
  <c r="H140"/>
  <c r="G140"/>
  <c r="F140"/>
  <c r="B134"/>
  <c r="A134"/>
  <c r="L133"/>
  <c r="J133"/>
  <c r="I133"/>
  <c r="H133"/>
  <c r="H134" s="1"/>
  <c r="G133"/>
  <c r="F133"/>
  <c r="J124"/>
  <c r="I124"/>
  <c r="G124"/>
  <c r="F124"/>
  <c r="B117"/>
  <c r="A117"/>
  <c r="L116"/>
  <c r="J116"/>
  <c r="I116"/>
  <c r="H116"/>
  <c r="G116"/>
  <c r="F116"/>
  <c r="B107"/>
  <c r="A107"/>
  <c r="L106"/>
  <c r="J106"/>
  <c r="I106"/>
  <c r="H106"/>
  <c r="G106"/>
  <c r="F106"/>
  <c r="B99"/>
  <c r="A99"/>
  <c r="L98"/>
  <c r="I98"/>
  <c r="G98"/>
  <c r="F98"/>
  <c r="B89"/>
  <c r="A89"/>
  <c r="L88"/>
  <c r="J88"/>
  <c r="I88"/>
  <c r="H88"/>
  <c r="G88"/>
  <c r="B80"/>
  <c r="A80"/>
  <c r="L79"/>
  <c r="I79"/>
  <c r="F79"/>
  <c r="B70"/>
  <c r="A70"/>
  <c r="J69"/>
  <c r="I69"/>
  <c r="G69"/>
  <c r="F69"/>
  <c r="B61"/>
  <c r="A61"/>
  <c r="J61"/>
  <c r="I60"/>
  <c r="H61"/>
  <c r="G60"/>
  <c r="G61" s="1"/>
  <c r="F60"/>
  <c r="B51"/>
  <c r="A51"/>
  <c r="F50"/>
  <c r="B42"/>
  <c r="A42"/>
  <c r="L41"/>
  <c r="L42" s="1"/>
  <c r="J41"/>
  <c r="J42" s="1"/>
  <c r="I41"/>
  <c r="I42" s="1"/>
  <c r="H41"/>
  <c r="H42" s="1"/>
  <c r="G41"/>
  <c r="G42" s="1"/>
  <c r="F41"/>
  <c r="F42" s="1"/>
  <c r="B32"/>
  <c r="A32"/>
  <c r="B23"/>
  <c r="A23"/>
  <c r="L22"/>
  <c r="L23" s="1"/>
  <c r="J22"/>
  <c r="J23" s="1"/>
  <c r="I22"/>
  <c r="I23" s="1"/>
  <c r="H22"/>
  <c r="H23" s="1"/>
  <c r="G22"/>
  <c r="G23" s="1"/>
  <c r="F22"/>
  <c r="F23" s="1"/>
  <c r="B13"/>
  <c r="A13"/>
  <c r="F165" l="1"/>
  <c r="G183"/>
  <c r="F183"/>
  <c r="I99"/>
  <c r="F134"/>
  <c r="G134"/>
  <c r="L165"/>
  <c r="L149"/>
  <c r="L134"/>
  <c r="L117"/>
  <c r="L99"/>
  <c r="L80"/>
  <c r="L61"/>
  <c r="J183"/>
  <c r="J165"/>
  <c r="J149"/>
  <c r="G149"/>
  <c r="F149"/>
  <c r="I149"/>
  <c r="H149"/>
  <c r="I134"/>
  <c r="J134"/>
  <c r="F117"/>
  <c r="J117"/>
  <c r="I117"/>
  <c r="H117"/>
  <c r="G117"/>
  <c r="J99"/>
  <c r="H99"/>
  <c r="G99"/>
  <c r="F99"/>
  <c r="J80"/>
  <c r="F61"/>
  <c r="F80"/>
  <c r="I80"/>
  <c r="H80"/>
  <c r="H184" l="1"/>
  <c r="J184"/>
  <c r="F184"/>
  <c r="L184"/>
  <c r="G184"/>
  <c r="I61"/>
  <c r="I184" s="1"/>
</calcChain>
</file>

<file path=xl/sharedStrings.xml><?xml version="1.0" encoding="utf-8"?>
<sst xmlns="http://schemas.openxmlformats.org/spreadsheetml/2006/main" count="321" uniqueCount="119">
  <si>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</si>
  <si>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</si>
  <si>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</si>
  <si>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</si>
  <si>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</si>
  <si>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</si>
  <si>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</si>
  <si>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</si>
  <si>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</si>
  <si>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</si>
  <si>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</si>
  <si>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</si>
  <si>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</si>
  <si>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</si>
  <si>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</si>
  <si>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</si>
  <si>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</si>
  <si>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</si>
  <si>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</si>
  <si>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</si>
  <si>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</si>
  <si>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</si>
  <si>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</si>
  <si>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</si>
  <si>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</si>
  <si>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</si>
  <si>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</si>
  <si>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</si>
  <si>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</si>
  <si>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</si>
  <si>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</si>
  <si>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</si>
  <si>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</si>
  <si>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</si>
  <si>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</si>
  <si>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</si>
  <si>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</si>
  <si>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</si>
  <si>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</si>
  <si>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квашенной капусты</t>
  </si>
  <si>
    <t>макаронные изделия</t>
  </si>
  <si>
    <t>курица</t>
  </si>
  <si>
    <t>сок</t>
  </si>
  <si>
    <t>хлеб белый</t>
  </si>
  <si>
    <t>хлеб ржаной</t>
  </si>
  <si>
    <t>Суп картофел. С горохом</t>
  </si>
  <si>
    <t>169.34</t>
  </si>
  <si>
    <t>Рыба тушенная с овощами</t>
  </si>
  <si>
    <t>картофельное пюре</t>
  </si>
  <si>
    <t>чай с сахаром</t>
  </si>
  <si>
    <t>МБОУ ПСШ "Содружество"</t>
  </si>
  <si>
    <t>директор школы</t>
  </si>
  <si>
    <t>Кабаев А.В</t>
  </si>
  <si>
    <t>гуляш</t>
  </si>
  <si>
    <t>рис отворной</t>
  </si>
  <si>
    <t>хлеб ржанной</t>
  </si>
  <si>
    <t>щи из свежей капусты</t>
  </si>
  <si>
    <t>макаронны запеченные с яйцом</t>
  </si>
  <si>
    <t>250\10</t>
  </si>
  <si>
    <t>салат картофельный с кукурузой и морковью</t>
  </si>
  <si>
    <t>салат из св.свеклы с чеснокм и сыром</t>
  </si>
  <si>
    <t>руба тушенная с овощами</t>
  </si>
  <si>
    <t>чай с лимоном</t>
  </si>
  <si>
    <t>0.13</t>
  </si>
  <si>
    <t>0.02</t>
  </si>
  <si>
    <t>23.28</t>
  </si>
  <si>
    <t>100.40</t>
  </si>
  <si>
    <t>0.12</t>
  </si>
  <si>
    <t>39.60</t>
  </si>
  <si>
    <t>Борщ с капус.картоф. и смет</t>
  </si>
  <si>
    <t>250/10</t>
  </si>
  <si>
    <t>172.04</t>
  </si>
  <si>
    <t>Курица отварная</t>
  </si>
  <si>
    <t>206.25</t>
  </si>
  <si>
    <t>салат из белок.капусты</t>
  </si>
  <si>
    <t>Рассольник</t>
  </si>
  <si>
    <t>158.34</t>
  </si>
  <si>
    <t>Печень по строгановски</t>
  </si>
  <si>
    <t>каша манная</t>
  </si>
  <si>
    <t>200\10</t>
  </si>
  <si>
    <t>компот из сухофруктов</t>
  </si>
  <si>
    <t>суп молочный с крупой</t>
  </si>
  <si>
    <t>рагу из птицы</t>
  </si>
  <si>
    <t>кофейный напиток</t>
  </si>
  <si>
    <t>суп картофельный с рыбн.консервами</t>
  </si>
  <si>
    <t>винегрет</t>
  </si>
  <si>
    <t>мучные кон.изд</t>
  </si>
  <si>
    <t>суп с фрикадельками</t>
  </si>
  <si>
    <t>250\35</t>
  </si>
  <si>
    <t>оладьи со сгущ.молоком</t>
  </si>
  <si>
    <t>100\40</t>
  </si>
  <si>
    <t xml:space="preserve">чай с сахаром </t>
  </si>
  <si>
    <t>ватрушка с творогом</t>
  </si>
  <si>
    <t>гуляш из кур</t>
  </si>
  <si>
    <t>кисломол.</t>
  </si>
  <si>
    <t>йогурт</t>
  </si>
  <si>
    <t>капуста туш.с мясом</t>
  </si>
  <si>
    <t>хлеб черный</t>
  </si>
  <si>
    <t xml:space="preserve"> гор.напиток</t>
  </si>
  <si>
    <t>какао с молоком</t>
  </si>
  <si>
    <t>хлеб бел</t>
  </si>
  <si>
    <t>борщ с капустой и сметаной</t>
  </si>
  <si>
    <t>курица отварная</t>
  </si>
  <si>
    <t>макаронные изд.отварные</t>
  </si>
  <si>
    <t>гор. напиток</t>
  </si>
  <si>
    <t>каша пшенная молочная +сыр</t>
  </si>
  <si>
    <t>котлета из говядины</t>
  </si>
  <si>
    <t>греча отварная</t>
  </si>
  <si>
    <t>котлета куриная</t>
  </si>
  <si>
    <t>27.97</t>
  </si>
  <si>
    <t xml:space="preserve">какао с молоком </t>
  </si>
  <si>
    <t>суп с макаронными изделиями</t>
  </si>
  <si>
    <t>плов из птицы</t>
  </si>
  <si>
    <t>маккароны отварные</t>
  </si>
  <si>
    <t xml:space="preserve">котлета куриная </t>
  </si>
  <si>
    <t>рис отварной</t>
  </si>
  <si>
    <t>греча рассыачатая</t>
  </si>
  <si>
    <t>омлет</t>
  </si>
  <si>
    <t>греча рассыпчатая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</si>
</sst>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2" fillId="0" borderId="1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5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J176" sqref="J17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50</v>
      </c>
      <c r="D1" s="67"/>
      <c r="E1" s="67"/>
      <c r="F1" s="12" t="s">
        <v>16</v>
      </c>
      <c r="G1" s="2" t="s">
        <v>17</v>
      </c>
      <c r="H1" s="68" t="s">
        <v>51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52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26</v>
      </c>
      <c r="E6" s="39" t="s">
        <v>39</v>
      </c>
      <c r="F6" s="40">
        <v>100</v>
      </c>
      <c r="G6" s="40">
        <v>1.58</v>
      </c>
      <c r="H6" s="40">
        <v>4.99</v>
      </c>
      <c r="I6" s="40">
        <v>7.66</v>
      </c>
      <c r="J6" s="40">
        <v>83.2</v>
      </c>
      <c r="K6" s="41">
        <v>81</v>
      </c>
      <c r="L6" s="40"/>
    </row>
    <row r="7" spans="1:12" ht="15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5.46</v>
      </c>
      <c r="H7" s="43">
        <v>5.79</v>
      </c>
      <c r="I7" s="43">
        <v>30.45</v>
      </c>
      <c r="J7" s="43">
        <v>195.7</v>
      </c>
      <c r="K7" s="44">
        <v>202</v>
      </c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>
        <v>100</v>
      </c>
      <c r="G8" s="43">
        <v>21.1</v>
      </c>
      <c r="H8" s="43">
        <v>13.6</v>
      </c>
      <c r="I8" s="43">
        <v>0</v>
      </c>
      <c r="J8" s="43">
        <v>206.25</v>
      </c>
      <c r="K8" s="44">
        <v>637</v>
      </c>
      <c r="L8" s="43"/>
    </row>
    <row r="9" spans="1:12" ht="15">
      <c r="A9" s="23"/>
      <c r="B9" s="15"/>
      <c r="C9" s="11"/>
      <c r="D9" s="7" t="s">
        <v>30</v>
      </c>
      <c r="E9" s="42" t="s">
        <v>49</v>
      </c>
      <c r="F9" s="43">
        <v>200</v>
      </c>
      <c r="G9" s="43">
        <v>0.13</v>
      </c>
      <c r="H9" s="43">
        <v>0.02</v>
      </c>
      <c r="I9" s="43">
        <v>15.2</v>
      </c>
      <c r="J9" s="43">
        <v>62</v>
      </c>
      <c r="K9" s="44"/>
      <c r="L9" s="43"/>
    </row>
    <row r="10" spans="1:12" ht="15">
      <c r="A10" s="23"/>
      <c r="B10" s="15"/>
      <c r="C10" s="11"/>
      <c r="D10" s="6" t="s">
        <v>43</v>
      </c>
      <c r="E10" s="42" t="s">
        <v>23</v>
      </c>
      <c r="F10" s="43">
        <v>37.5</v>
      </c>
      <c r="G10" s="43">
        <v>3.12</v>
      </c>
      <c r="H10" s="43">
        <v>2.08</v>
      </c>
      <c r="I10" s="43">
        <v>23.28</v>
      </c>
      <c r="J10" s="43">
        <v>100.4</v>
      </c>
      <c r="K10" s="44"/>
      <c r="L10" s="43"/>
    </row>
    <row r="11" spans="1:12" ht="15">
      <c r="A11" s="23"/>
      <c r="B11" s="15"/>
      <c r="C11" s="11"/>
      <c r="D11" s="6" t="s">
        <v>44</v>
      </c>
      <c r="E11" s="42" t="s">
        <v>23</v>
      </c>
      <c r="F11" s="43">
        <v>20</v>
      </c>
      <c r="G11" s="43">
        <v>1.3</v>
      </c>
      <c r="H11" s="43">
        <v>0.12</v>
      </c>
      <c r="I11" s="43">
        <v>8</v>
      </c>
      <c r="J11" s="43">
        <v>39.6</v>
      </c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v>707.5</v>
      </c>
      <c r="G12" s="19">
        <v>32.69</v>
      </c>
      <c r="H12" s="19">
        <v>26.6</v>
      </c>
      <c r="I12" s="19">
        <v>84.59</v>
      </c>
      <c r="J12" s="19">
        <v>687.15</v>
      </c>
      <c r="K12" s="25"/>
      <c r="L12" s="19">
        <f>SUM(L6:L11)</f>
        <v>0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27</v>
      </c>
      <c r="E13" s="42" t="s">
        <v>45</v>
      </c>
      <c r="F13" s="43">
        <v>250</v>
      </c>
      <c r="G13" s="43">
        <v>9.83</v>
      </c>
      <c r="H13" s="43">
        <v>8.8800000000000008</v>
      </c>
      <c r="I13" s="43">
        <v>16.8</v>
      </c>
      <c r="J13" s="43" t="s">
        <v>46</v>
      </c>
      <c r="K13" s="44">
        <v>102</v>
      </c>
      <c r="L13" s="43"/>
    </row>
    <row r="14" spans="1:12" ht="15">
      <c r="A14" s="23"/>
      <c r="B14" s="15"/>
      <c r="C14" s="11"/>
      <c r="D14" s="7" t="s">
        <v>28</v>
      </c>
      <c r="E14" s="42" t="s">
        <v>47</v>
      </c>
      <c r="F14" s="43">
        <v>100</v>
      </c>
      <c r="G14" s="43">
        <v>9.75</v>
      </c>
      <c r="H14" s="43">
        <v>4.95</v>
      </c>
      <c r="I14" s="43">
        <v>3.8</v>
      </c>
      <c r="J14" s="43">
        <v>105</v>
      </c>
      <c r="K14" s="44">
        <v>229</v>
      </c>
      <c r="L14" s="43"/>
    </row>
    <row r="15" spans="1:12" ht="15">
      <c r="A15" s="23"/>
      <c r="B15" s="15"/>
      <c r="C15" s="11"/>
      <c r="D15" s="7" t="s">
        <v>29</v>
      </c>
      <c r="E15" s="42" t="s">
        <v>48</v>
      </c>
      <c r="F15" s="43">
        <v>200</v>
      </c>
      <c r="G15" s="43">
        <v>4.34</v>
      </c>
      <c r="H15" s="43">
        <v>12.82</v>
      </c>
      <c r="I15" s="43">
        <v>25.18</v>
      </c>
      <c r="J15" s="43">
        <v>241</v>
      </c>
      <c r="K15" s="44">
        <v>128</v>
      </c>
      <c r="L15" s="43"/>
    </row>
    <row r="16" spans="1:12" ht="15">
      <c r="A16" s="23"/>
      <c r="B16" s="15"/>
      <c r="C16" s="11"/>
      <c r="D16" s="7" t="s">
        <v>22</v>
      </c>
      <c r="E16" s="42" t="s">
        <v>49</v>
      </c>
      <c r="F16" s="43">
        <v>200</v>
      </c>
      <c r="G16" s="43">
        <v>0.13</v>
      </c>
      <c r="H16" s="43">
        <v>0.02</v>
      </c>
      <c r="I16" s="43">
        <v>15.2</v>
      </c>
      <c r="J16" s="43">
        <v>62</v>
      </c>
      <c r="K16" s="44">
        <v>943</v>
      </c>
      <c r="L16" s="43"/>
    </row>
    <row r="17" spans="1:12" ht="15">
      <c r="A17" s="23"/>
      <c r="B17" s="15"/>
      <c r="C17" s="11"/>
      <c r="D17" s="7" t="s">
        <v>31</v>
      </c>
      <c r="E17" s="42" t="s">
        <v>23</v>
      </c>
      <c r="F17" s="43">
        <v>37.5</v>
      </c>
      <c r="G17" s="43">
        <v>3.12</v>
      </c>
      <c r="H17" s="43">
        <v>2.08</v>
      </c>
      <c r="I17" s="43">
        <v>23.28</v>
      </c>
      <c r="J17" s="43">
        <v>100.4</v>
      </c>
      <c r="K17" s="44"/>
      <c r="L17" s="43"/>
    </row>
    <row r="18" spans="1:12" ht="15">
      <c r="A18" s="23"/>
      <c r="B18" s="15"/>
      <c r="C18" s="11"/>
      <c r="D18" s="7" t="s">
        <v>32</v>
      </c>
      <c r="E18" s="42" t="s">
        <v>23</v>
      </c>
      <c r="F18" s="43">
        <v>20</v>
      </c>
      <c r="G18" s="43">
        <v>1.3</v>
      </c>
      <c r="H18" s="43">
        <v>0.12</v>
      </c>
      <c r="I18" s="43">
        <v>8</v>
      </c>
      <c r="J18" s="43">
        <v>39.6</v>
      </c>
      <c r="K18" s="44"/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33</v>
      </c>
      <c r="E21" s="42"/>
      <c r="F21" s="43">
        <v>807.5</v>
      </c>
      <c r="G21" s="43">
        <v>28.47</v>
      </c>
      <c r="H21" s="43">
        <v>28.87</v>
      </c>
      <c r="I21" s="43">
        <v>92.26</v>
      </c>
      <c r="J21" s="43">
        <v>548</v>
      </c>
      <c r="K21" s="44"/>
      <c r="L21" s="43">
        <v>0</v>
      </c>
    </row>
    <row r="22" spans="1:12" ht="15">
      <c r="A22" s="24"/>
      <c r="B22" s="17"/>
      <c r="C22" s="8"/>
      <c r="D22" s="18" t="s">
        <v>33</v>
      </c>
      <c r="E22" s="9"/>
      <c r="F22" s="19">
        <f>SUM(F13:F21)</f>
        <v>1615</v>
      </c>
      <c r="G22" s="19">
        <f t="shared" ref="G22:J22" si="0">SUM(G13:G21)</f>
        <v>56.94</v>
      </c>
      <c r="H22" s="19">
        <f t="shared" si="0"/>
        <v>57.74</v>
      </c>
      <c r="I22" s="19">
        <f t="shared" si="0"/>
        <v>184.52</v>
      </c>
      <c r="J22" s="19">
        <f t="shared" si="0"/>
        <v>1096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63" t="s">
        <v>4</v>
      </c>
      <c r="D23" s="65"/>
      <c r="E23" s="31"/>
      <c r="F23" s="32">
        <f>F12+F22</f>
        <v>2322.5</v>
      </c>
      <c r="G23" s="32">
        <f t="shared" ref="G23:J23" si="2">G12+G22</f>
        <v>89.63</v>
      </c>
      <c r="H23" s="32">
        <f t="shared" si="2"/>
        <v>84.34</v>
      </c>
      <c r="I23" s="32">
        <f t="shared" si="2"/>
        <v>269.11</v>
      </c>
      <c r="J23" s="32">
        <f t="shared" si="2"/>
        <v>1783.15</v>
      </c>
      <c r="K23" s="32"/>
      <c r="L23" s="32">
        <f t="shared" ref="L23" si="3">L12+L22</f>
        <v>0</v>
      </c>
    </row>
    <row r="24" spans="1:12" ht="15">
      <c r="A24" s="14">
        <v>1</v>
      </c>
      <c r="B24" s="15">
        <v>2</v>
      </c>
      <c r="C24" s="22" t="s">
        <v>20</v>
      </c>
      <c r="D24" s="5" t="s">
        <v>26</v>
      </c>
      <c r="E24" s="39" t="s">
        <v>59</v>
      </c>
      <c r="F24" s="40">
        <v>100</v>
      </c>
      <c r="G24" s="40">
        <v>1.81</v>
      </c>
      <c r="H24" s="40">
        <v>3.82</v>
      </c>
      <c r="I24" s="40">
        <v>14.23</v>
      </c>
      <c r="J24" s="40">
        <v>98.52</v>
      </c>
      <c r="K24" s="41">
        <v>39</v>
      </c>
      <c r="L24" s="40"/>
    </row>
    <row r="25" spans="1:12" ht="15">
      <c r="A25" s="14"/>
      <c r="B25" s="15"/>
      <c r="C25" s="11"/>
      <c r="D25" s="6" t="s">
        <v>21</v>
      </c>
      <c r="E25" s="42" t="s">
        <v>53</v>
      </c>
      <c r="F25" s="43">
        <v>100</v>
      </c>
      <c r="G25" s="43">
        <v>14.55</v>
      </c>
      <c r="H25" s="43">
        <v>16.79</v>
      </c>
      <c r="I25" s="43">
        <v>2.89</v>
      </c>
      <c r="J25" s="43">
        <v>221</v>
      </c>
      <c r="K25" s="44">
        <v>260</v>
      </c>
      <c r="L25" s="43"/>
    </row>
    <row r="26" spans="1:12" ht="15">
      <c r="A26" s="14"/>
      <c r="B26" s="15"/>
      <c r="C26" s="11"/>
      <c r="D26" s="7" t="s">
        <v>29</v>
      </c>
      <c r="E26" s="42" t="s">
        <v>54</v>
      </c>
      <c r="F26" s="43">
        <v>150</v>
      </c>
      <c r="G26" s="43">
        <v>3.65</v>
      </c>
      <c r="H26" s="43">
        <v>5.37</v>
      </c>
      <c r="I26" s="43">
        <v>36.68</v>
      </c>
      <c r="J26" s="43">
        <v>209.7</v>
      </c>
      <c r="K26" s="44">
        <v>304</v>
      </c>
      <c r="L26" s="43"/>
    </row>
    <row r="27" spans="1:12" ht="15">
      <c r="A27" s="14"/>
      <c r="B27" s="15"/>
      <c r="C27" s="11"/>
      <c r="D27" s="7" t="s">
        <v>30</v>
      </c>
      <c r="E27" s="42" t="s">
        <v>80</v>
      </c>
      <c r="F27" s="43">
        <v>200</v>
      </c>
      <c r="G27" s="43">
        <v>0.66</v>
      </c>
      <c r="H27" s="43">
        <v>0.09</v>
      </c>
      <c r="I27" s="43">
        <v>32.1</v>
      </c>
      <c r="J27" s="43">
        <v>132.80000000000001</v>
      </c>
      <c r="K27" s="44">
        <v>943</v>
      </c>
      <c r="L27" s="43"/>
    </row>
    <row r="28" spans="1:12" ht="15">
      <c r="A28" s="14"/>
      <c r="B28" s="15"/>
      <c r="C28" s="11"/>
      <c r="D28" s="7" t="s">
        <v>43</v>
      </c>
      <c r="E28" s="42" t="s">
        <v>23</v>
      </c>
      <c r="F28" s="43">
        <v>37.5</v>
      </c>
      <c r="G28" s="43">
        <v>3.12</v>
      </c>
      <c r="H28" s="43">
        <v>2.08</v>
      </c>
      <c r="I28" s="43">
        <v>23.28</v>
      </c>
      <c r="J28" s="43">
        <v>100.4</v>
      </c>
      <c r="K28" s="44"/>
      <c r="L28" s="43"/>
    </row>
    <row r="29" spans="1:12" ht="15">
      <c r="A29" s="14"/>
      <c r="B29" s="15"/>
      <c r="C29" s="11"/>
      <c r="D29" s="6" t="s">
        <v>55</v>
      </c>
      <c r="E29" s="42" t="s">
        <v>23</v>
      </c>
      <c r="F29" s="43">
        <v>20</v>
      </c>
      <c r="G29" s="43">
        <v>1.3</v>
      </c>
      <c r="H29" s="43">
        <v>0.12</v>
      </c>
      <c r="I29" s="43">
        <v>8</v>
      </c>
      <c r="J29" s="43">
        <v>39.6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v>567.5</v>
      </c>
      <c r="G31" s="19">
        <v>25.09</v>
      </c>
      <c r="H31" s="19">
        <v>28.27</v>
      </c>
      <c r="I31" s="19">
        <v>117.09</v>
      </c>
      <c r="J31" s="19">
        <v>802.02</v>
      </c>
      <c r="K31" s="25"/>
      <c r="L31" s="19"/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 t="s">
        <v>56</v>
      </c>
      <c r="F33" s="43" t="s">
        <v>58</v>
      </c>
      <c r="G33" s="43">
        <v>6.37</v>
      </c>
      <c r="H33" s="43">
        <v>10.06</v>
      </c>
      <c r="I33" s="43">
        <v>8.26</v>
      </c>
      <c r="J33" s="43">
        <v>157.04</v>
      </c>
      <c r="K33" s="44">
        <v>88</v>
      </c>
      <c r="L33" s="43"/>
    </row>
    <row r="34" spans="1:12" ht="15">
      <c r="A34" s="14"/>
      <c r="B34" s="15"/>
      <c r="C34" s="11"/>
      <c r="D34" s="7" t="s">
        <v>28</v>
      </c>
      <c r="E34" s="42" t="s">
        <v>57</v>
      </c>
      <c r="F34" s="43">
        <v>140</v>
      </c>
      <c r="G34" s="43">
        <v>6.76</v>
      </c>
      <c r="H34" s="43">
        <v>11.43</v>
      </c>
      <c r="I34" s="43">
        <v>21.61</v>
      </c>
      <c r="J34" s="43">
        <v>216</v>
      </c>
      <c r="K34" s="44">
        <v>206</v>
      </c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 t="s">
        <v>49</v>
      </c>
      <c r="F36" s="43">
        <v>200</v>
      </c>
      <c r="G36" s="43">
        <v>0.13</v>
      </c>
      <c r="H36" s="43">
        <v>0.02</v>
      </c>
      <c r="I36" s="43">
        <v>15.2</v>
      </c>
      <c r="J36" s="43">
        <v>62</v>
      </c>
      <c r="K36" s="44"/>
      <c r="L36" s="43"/>
    </row>
    <row r="37" spans="1:12" ht="15">
      <c r="A37" s="14"/>
      <c r="B37" s="15"/>
      <c r="C37" s="11"/>
      <c r="D37" s="7" t="s">
        <v>31</v>
      </c>
      <c r="E37" s="42" t="s">
        <v>23</v>
      </c>
      <c r="F37" s="43">
        <v>37.5</v>
      </c>
      <c r="G37" s="43">
        <v>3.12</v>
      </c>
      <c r="H37" s="43">
        <v>2.08</v>
      </c>
      <c r="I37" s="43">
        <v>23.28</v>
      </c>
      <c r="J37" s="43">
        <v>100.4</v>
      </c>
      <c r="K37" s="44"/>
      <c r="L37" s="43"/>
    </row>
    <row r="38" spans="1:12" ht="15">
      <c r="A38" s="14"/>
      <c r="B38" s="15"/>
      <c r="C38" s="11"/>
      <c r="D38" s="7" t="s">
        <v>32</v>
      </c>
      <c r="E38" s="42" t="s">
        <v>23</v>
      </c>
      <c r="F38" s="43">
        <v>20</v>
      </c>
      <c r="G38" s="43">
        <v>1.3</v>
      </c>
      <c r="H38" s="43">
        <v>0.12</v>
      </c>
      <c r="I38" s="43">
        <v>8</v>
      </c>
      <c r="J38" s="43">
        <v>39.6</v>
      </c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397.5</v>
      </c>
      <c r="G41" s="19">
        <f t="shared" ref="G41" si="4">SUM(G32:G40)</f>
        <v>17.68</v>
      </c>
      <c r="H41" s="19">
        <f t="shared" ref="H41" si="5">SUM(H32:H40)</f>
        <v>23.710000000000004</v>
      </c>
      <c r="I41" s="19">
        <f t="shared" ref="I41" si="6">SUM(I32:I40)</f>
        <v>76.349999999999994</v>
      </c>
      <c r="J41" s="19">
        <f t="shared" ref="J41:L41" si="7">SUM(J32:J40)</f>
        <v>575.04</v>
      </c>
      <c r="K41" s="25"/>
      <c r="L41" s="19">
        <f t="shared" si="7"/>
        <v>0</v>
      </c>
    </row>
    <row r="42" spans="1:12" ht="15.75" customHeight="1">
      <c r="A42" s="33">
        <f>A24</f>
        <v>1</v>
      </c>
      <c r="B42" s="33">
        <f>B24</f>
        <v>2</v>
      </c>
      <c r="C42" s="63" t="s">
        <v>4</v>
      </c>
      <c r="D42" s="65"/>
      <c r="E42" s="31"/>
      <c r="F42" s="32">
        <f>F31+F41</f>
        <v>965</v>
      </c>
      <c r="G42" s="32">
        <f t="shared" ref="G42" si="8">G31+G41</f>
        <v>42.769999999999996</v>
      </c>
      <c r="H42" s="32">
        <f t="shared" ref="H42" si="9">H31+H41</f>
        <v>51.980000000000004</v>
      </c>
      <c r="I42" s="32">
        <f t="shared" ref="I42" si="10">I31+I41</f>
        <v>193.44</v>
      </c>
      <c r="J42" s="32">
        <f t="shared" ref="J42:L42" si="11">J31+J41</f>
        <v>1377.06</v>
      </c>
      <c r="K42" s="32"/>
      <c r="L42" s="32">
        <f t="shared" si="11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 t="s">
        <v>61</v>
      </c>
      <c r="F43" s="40">
        <v>100</v>
      </c>
      <c r="G43" s="40">
        <v>9.75</v>
      </c>
      <c r="H43" s="40">
        <v>4.95</v>
      </c>
      <c r="I43" s="40">
        <v>3.8</v>
      </c>
      <c r="J43" s="40">
        <v>105</v>
      </c>
      <c r="K43" s="41">
        <v>229</v>
      </c>
      <c r="L43" s="40"/>
    </row>
    <row r="44" spans="1:12" ht="15">
      <c r="A44" s="23"/>
      <c r="B44" s="15"/>
      <c r="C44" s="11"/>
      <c r="D44" s="6" t="s">
        <v>26</v>
      </c>
      <c r="E44" s="42" t="s">
        <v>60</v>
      </c>
      <c r="F44" s="43">
        <v>100</v>
      </c>
      <c r="G44" s="43">
        <v>4.67</v>
      </c>
      <c r="H44" s="43">
        <v>9.3800000000000008</v>
      </c>
      <c r="I44" s="43">
        <v>7.19</v>
      </c>
      <c r="J44" s="43">
        <v>131</v>
      </c>
      <c r="K44" s="44">
        <v>50</v>
      </c>
      <c r="L44" s="43"/>
    </row>
    <row r="45" spans="1:12" ht="15">
      <c r="A45" s="23"/>
      <c r="B45" s="15"/>
      <c r="C45" s="11"/>
      <c r="D45" s="7" t="s">
        <v>22</v>
      </c>
      <c r="E45" s="42" t="s">
        <v>62</v>
      </c>
      <c r="F45" s="43">
        <v>200</v>
      </c>
      <c r="G45" s="43" t="s">
        <v>63</v>
      </c>
      <c r="H45" s="43" t="s">
        <v>64</v>
      </c>
      <c r="I45" s="51">
        <v>15.2</v>
      </c>
      <c r="J45" s="43">
        <v>62</v>
      </c>
      <c r="K45" s="44"/>
      <c r="L45" s="43"/>
    </row>
    <row r="46" spans="1:12" ht="15">
      <c r="A46" s="23"/>
      <c r="B46" s="15"/>
      <c r="C46" s="11"/>
      <c r="D46" s="7" t="s">
        <v>43</v>
      </c>
      <c r="E46" s="42" t="s">
        <v>23</v>
      </c>
      <c r="F46" s="43">
        <v>37.5</v>
      </c>
      <c r="G46" s="51">
        <v>3.12</v>
      </c>
      <c r="H46" s="51">
        <v>2.08</v>
      </c>
      <c r="I46" s="51" t="s">
        <v>65</v>
      </c>
      <c r="J46" s="51" t="s">
        <v>66</v>
      </c>
      <c r="K46" s="44"/>
      <c r="L46" s="43"/>
    </row>
    <row r="47" spans="1:12" ht="15">
      <c r="A47" s="23"/>
      <c r="B47" s="15"/>
      <c r="C47" s="11"/>
      <c r="D47" s="7" t="s">
        <v>44</v>
      </c>
      <c r="E47" s="42" t="s">
        <v>23</v>
      </c>
      <c r="F47" s="43">
        <v>20</v>
      </c>
      <c r="G47" s="51">
        <v>1.3</v>
      </c>
      <c r="H47" s="51" t="s">
        <v>67</v>
      </c>
      <c r="I47" s="51">
        <v>8</v>
      </c>
      <c r="J47" s="51" t="s">
        <v>68</v>
      </c>
      <c r="K47" s="44"/>
      <c r="L47" s="43"/>
    </row>
    <row r="48" spans="1:12" ht="15">
      <c r="A48" s="23"/>
      <c r="B48" s="15"/>
      <c r="C48" s="11"/>
      <c r="D48" s="6" t="s">
        <v>29</v>
      </c>
      <c r="E48" s="42" t="s">
        <v>107</v>
      </c>
      <c r="F48" s="43">
        <v>150</v>
      </c>
      <c r="G48" s="43">
        <v>7.46</v>
      </c>
      <c r="H48" s="43">
        <v>5.61</v>
      </c>
      <c r="I48" s="43">
        <v>35.840000000000003</v>
      </c>
      <c r="J48" s="43">
        <v>230.45</v>
      </c>
      <c r="K48" s="44">
        <v>128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.75" thickBot="1">
      <c r="A50" s="24"/>
      <c r="B50" s="17"/>
      <c r="C50" s="8"/>
      <c r="D50" s="18" t="s">
        <v>33</v>
      </c>
      <c r="E50" s="9"/>
      <c r="F50" s="19">
        <f>SUM(F43:F49)</f>
        <v>607.5</v>
      </c>
      <c r="G50" s="19">
        <v>26.43</v>
      </c>
      <c r="H50" s="19">
        <v>22.16</v>
      </c>
      <c r="I50" s="19">
        <v>93.31</v>
      </c>
      <c r="J50" s="19">
        <v>668.45</v>
      </c>
      <c r="K50" s="25"/>
      <c r="L50" s="19"/>
    </row>
    <row r="51" spans="1:12" ht="15">
      <c r="A51" s="26">
        <f>A43</f>
        <v>1</v>
      </c>
      <c r="B51" s="13">
        <f>B43</f>
        <v>3</v>
      </c>
      <c r="C51" s="10" t="s">
        <v>25</v>
      </c>
      <c r="D51" s="5" t="s">
        <v>21</v>
      </c>
      <c r="E51" s="52" t="s">
        <v>69</v>
      </c>
      <c r="F51" s="53" t="s">
        <v>70</v>
      </c>
      <c r="G51" s="53">
        <v>6.4</v>
      </c>
      <c r="H51" s="53">
        <v>10.029999999999999</v>
      </c>
      <c r="I51" s="53">
        <v>11.55</v>
      </c>
      <c r="J51" s="53" t="s">
        <v>71</v>
      </c>
      <c r="K51" s="41">
        <v>82</v>
      </c>
      <c r="L51" s="7"/>
    </row>
    <row r="52" spans="1:12" ht="15">
      <c r="A52" s="23"/>
      <c r="B52" s="15"/>
      <c r="C52" s="11"/>
      <c r="D52" s="6" t="s">
        <v>21</v>
      </c>
      <c r="E52" s="54" t="s">
        <v>72</v>
      </c>
      <c r="F52" s="43">
        <v>100</v>
      </c>
      <c r="G52" s="51">
        <v>21.1</v>
      </c>
      <c r="H52" s="51">
        <v>13.06</v>
      </c>
      <c r="I52" s="43">
        <v>0</v>
      </c>
      <c r="J52" s="43" t="s">
        <v>73</v>
      </c>
      <c r="K52" s="44">
        <v>637</v>
      </c>
      <c r="L52" s="7"/>
    </row>
    <row r="53" spans="1:12" ht="15">
      <c r="A53" s="23"/>
      <c r="B53" s="15"/>
      <c r="C53" s="11"/>
      <c r="D53" s="7" t="s">
        <v>29</v>
      </c>
      <c r="E53" s="42" t="s">
        <v>54</v>
      </c>
      <c r="F53" s="43">
        <v>150</v>
      </c>
      <c r="G53" s="43">
        <v>3.65</v>
      </c>
      <c r="H53" s="43">
        <v>5.37</v>
      </c>
      <c r="I53" s="43">
        <v>36.68</v>
      </c>
      <c r="J53" s="43">
        <v>209.7</v>
      </c>
      <c r="K53" s="44">
        <v>679</v>
      </c>
      <c r="L53" s="7"/>
    </row>
    <row r="54" spans="1:12" ht="15">
      <c r="A54" s="23"/>
      <c r="B54" s="15"/>
      <c r="C54" s="11"/>
      <c r="D54" s="7" t="s">
        <v>22</v>
      </c>
      <c r="E54" s="42" t="s">
        <v>49</v>
      </c>
      <c r="F54" s="43">
        <v>200</v>
      </c>
      <c r="G54" s="43">
        <v>0.13</v>
      </c>
      <c r="H54" s="43">
        <v>0.02</v>
      </c>
      <c r="I54" s="43">
        <v>15.2</v>
      </c>
      <c r="J54" s="43">
        <v>62</v>
      </c>
      <c r="K54" s="44">
        <v>943</v>
      </c>
      <c r="L54" s="7"/>
    </row>
    <row r="55" spans="1:12" ht="15">
      <c r="A55" s="23"/>
      <c r="B55" s="15"/>
      <c r="C55" s="11"/>
      <c r="D55" s="7" t="s">
        <v>43</v>
      </c>
      <c r="E55" s="42" t="s">
        <v>23</v>
      </c>
      <c r="F55" s="51">
        <v>37.5</v>
      </c>
      <c r="G55" s="43">
        <v>3.12</v>
      </c>
      <c r="H55" s="43">
        <v>2.08</v>
      </c>
      <c r="I55" s="43">
        <v>23.28</v>
      </c>
      <c r="J55" s="43">
        <v>100.4</v>
      </c>
      <c r="K55" s="44"/>
      <c r="L55" s="7"/>
    </row>
    <row r="56" spans="1:12" ht="15">
      <c r="A56" s="23"/>
      <c r="B56" s="15"/>
      <c r="C56" s="11"/>
      <c r="D56" s="6" t="s">
        <v>44</v>
      </c>
      <c r="E56" s="42" t="s">
        <v>23</v>
      </c>
      <c r="F56" s="43">
        <v>20</v>
      </c>
      <c r="G56" s="43">
        <v>1.3</v>
      </c>
      <c r="H56" s="43">
        <v>0.12</v>
      </c>
      <c r="I56" s="43">
        <v>8</v>
      </c>
      <c r="J56" s="43">
        <v>39.6</v>
      </c>
      <c r="K56" s="44"/>
      <c r="L56" s="7"/>
    </row>
    <row r="57" spans="1:12" ht="1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507.5</v>
      </c>
      <c r="G60" s="19">
        <f t="shared" ref="G60" si="12">SUM(G51:G59)</f>
        <v>35.699999999999996</v>
      </c>
      <c r="H60" s="19">
        <v>31.22</v>
      </c>
      <c r="I60" s="19">
        <f t="shared" ref="I60" si="13">SUM(I51:I59)</f>
        <v>94.710000000000008</v>
      </c>
      <c r="J60" s="19">
        <v>617.95000000000005</v>
      </c>
      <c r="K60" s="25"/>
      <c r="L60" s="19"/>
    </row>
    <row r="61" spans="1:12" ht="15.75" customHeight="1" thickBot="1">
      <c r="A61" s="29">
        <f>A43</f>
        <v>1</v>
      </c>
      <c r="B61" s="30">
        <f>B43</f>
        <v>3</v>
      </c>
      <c r="C61" s="63" t="s">
        <v>4</v>
      </c>
      <c r="D61" s="64"/>
      <c r="E61" s="31"/>
      <c r="F61" s="32">
        <f>F50+F60</f>
        <v>1115</v>
      </c>
      <c r="G61" s="32">
        <f>G50+G60</f>
        <v>62.129999999999995</v>
      </c>
      <c r="H61" s="32">
        <f>H50+H60</f>
        <v>53.379999999999995</v>
      </c>
      <c r="I61" s="32">
        <f>I50+I60</f>
        <v>188.02</v>
      </c>
      <c r="J61" s="32">
        <f>J50+J60</f>
        <v>1286.4000000000001</v>
      </c>
      <c r="K61" s="32"/>
      <c r="L61" s="32">
        <f t="shared" ref="L61" si="14">L50+L60</f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26</v>
      </c>
      <c r="E62" s="52" t="s">
        <v>74</v>
      </c>
      <c r="F62" s="53">
        <v>100</v>
      </c>
      <c r="G62" s="53">
        <v>1.41</v>
      </c>
      <c r="H62" s="53">
        <v>5.08</v>
      </c>
      <c r="I62" s="53">
        <v>9.02</v>
      </c>
      <c r="J62" s="53">
        <v>87.4</v>
      </c>
      <c r="K62" s="41"/>
      <c r="L62" s="40"/>
    </row>
    <row r="63" spans="1:12" ht="15">
      <c r="A63" s="23"/>
      <c r="B63" s="15"/>
      <c r="C63" s="11"/>
      <c r="D63" s="6" t="s">
        <v>21</v>
      </c>
      <c r="E63" s="54" t="s">
        <v>108</v>
      </c>
      <c r="F63" s="43">
        <v>85</v>
      </c>
      <c r="G63" s="51">
        <v>12.5</v>
      </c>
      <c r="H63" s="51">
        <v>14.1</v>
      </c>
      <c r="I63" s="43">
        <v>8.4</v>
      </c>
      <c r="J63" s="43">
        <v>220.5</v>
      </c>
      <c r="K63" s="44"/>
      <c r="L63" s="43"/>
    </row>
    <row r="64" spans="1:12" ht="15">
      <c r="A64" s="23"/>
      <c r="B64" s="15"/>
      <c r="C64" s="11"/>
      <c r="D64" s="7" t="s">
        <v>29</v>
      </c>
      <c r="E64" s="42" t="s">
        <v>48</v>
      </c>
      <c r="F64" s="43">
        <v>200</v>
      </c>
      <c r="G64" s="43">
        <v>4.34</v>
      </c>
      <c r="H64" s="43">
        <v>12.82</v>
      </c>
      <c r="I64" s="43">
        <v>25.18</v>
      </c>
      <c r="J64" s="43">
        <v>241</v>
      </c>
      <c r="K64" s="44"/>
      <c r="L64" s="43"/>
    </row>
    <row r="65" spans="1:12" ht="15">
      <c r="A65" s="23"/>
      <c r="B65" s="15"/>
      <c r="C65" s="11"/>
      <c r="D65" s="7" t="s">
        <v>30</v>
      </c>
      <c r="E65" s="42" t="s">
        <v>42</v>
      </c>
      <c r="F65" s="43">
        <v>200</v>
      </c>
      <c r="G65" s="43">
        <v>1</v>
      </c>
      <c r="H65" s="43">
        <v>0</v>
      </c>
      <c r="I65" s="43">
        <v>25.4</v>
      </c>
      <c r="J65" s="43">
        <v>105.6</v>
      </c>
      <c r="K65" s="44"/>
      <c r="L65" s="43"/>
    </row>
    <row r="66" spans="1:12" ht="15">
      <c r="A66" s="23"/>
      <c r="B66" s="15"/>
      <c r="C66" s="11"/>
      <c r="D66" s="7" t="s">
        <v>43</v>
      </c>
      <c r="E66" s="42" t="s">
        <v>23</v>
      </c>
      <c r="F66" s="51">
        <v>37.5</v>
      </c>
      <c r="G66" s="43">
        <v>3.12</v>
      </c>
      <c r="H66" s="43">
        <v>2.08</v>
      </c>
      <c r="I66" s="43">
        <v>23.28</v>
      </c>
      <c r="J66" s="43">
        <v>100.4</v>
      </c>
      <c r="K66" s="44"/>
      <c r="L66" s="43"/>
    </row>
    <row r="67" spans="1:12" ht="15">
      <c r="A67" s="23"/>
      <c r="B67" s="15"/>
      <c r="C67" s="11"/>
      <c r="D67" s="6" t="s">
        <v>44</v>
      </c>
      <c r="E67" s="42" t="s">
        <v>23</v>
      </c>
      <c r="F67" s="43">
        <v>20</v>
      </c>
      <c r="G67" s="43">
        <v>1.3</v>
      </c>
      <c r="H67" s="43">
        <v>0.12</v>
      </c>
      <c r="I67" s="43">
        <v>8</v>
      </c>
      <c r="J67" s="43">
        <v>39.6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642.5</v>
      </c>
      <c r="G69" s="19">
        <f>SUM(G62:G68)</f>
        <v>23.67</v>
      </c>
      <c r="H69" s="69">
        <v>34.92</v>
      </c>
      <c r="I69" s="19">
        <f>SUM(I62:I68)</f>
        <v>99.28</v>
      </c>
      <c r="J69" s="19">
        <f>SUM(J62:J68)</f>
        <v>794.5</v>
      </c>
      <c r="K69" s="25"/>
      <c r="L69" s="19"/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54" t="s">
        <v>75</v>
      </c>
      <c r="F71" s="51">
        <v>250</v>
      </c>
      <c r="G71" s="51">
        <v>6.36</v>
      </c>
      <c r="H71" s="51">
        <v>8.9</v>
      </c>
      <c r="I71" s="51">
        <v>11.81</v>
      </c>
      <c r="J71" s="51" t="s">
        <v>76</v>
      </c>
      <c r="K71" s="44"/>
      <c r="L71" s="43"/>
    </row>
    <row r="72" spans="1:12" ht="15">
      <c r="A72" s="23"/>
      <c r="B72" s="15"/>
      <c r="C72" s="11"/>
      <c r="D72" s="7" t="s">
        <v>28</v>
      </c>
      <c r="E72" s="42" t="s">
        <v>77</v>
      </c>
      <c r="F72" s="43">
        <v>40</v>
      </c>
      <c r="G72" s="51">
        <v>10.6</v>
      </c>
      <c r="H72" s="51">
        <v>8.98</v>
      </c>
      <c r="I72" s="51">
        <v>2.81</v>
      </c>
      <c r="J72" s="43">
        <v>148</v>
      </c>
      <c r="K72" s="44"/>
      <c r="L72" s="43"/>
    </row>
    <row r="73" spans="1:12" ht="15">
      <c r="A73" s="23"/>
      <c r="B73" s="15"/>
      <c r="C73" s="11"/>
      <c r="D73" s="7" t="s">
        <v>29</v>
      </c>
      <c r="E73" s="42" t="s">
        <v>107</v>
      </c>
      <c r="F73" s="43">
        <v>150</v>
      </c>
      <c r="G73" s="51">
        <v>7.46</v>
      </c>
      <c r="H73" s="51">
        <v>5.61</v>
      </c>
      <c r="I73" s="43">
        <v>35.840000000000003</v>
      </c>
      <c r="J73" s="43">
        <v>230.45</v>
      </c>
      <c r="K73" s="44"/>
      <c r="L73" s="43"/>
    </row>
    <row r="74" spans="1:12" ht="15">
      <c r="A74" s="23"/>
      <c r="B74" s="15"/>
      <c r="C74" s="11"/>
      <c r="D74" s="7" t="s">
        <v>30</v>
      </c>
      <c r="E74" s="42" t="s">
        <v>49</v>
      </c>
      <c r="F74" s="43">
        <v>200</v>
      </c>
      <c r="G74" s="43">
        <v>0.13</v>
      </c>
      <c r="H74" s="43">
        <v>0.02</v>
      </c>
      <c r="I74" s="43">
        <v>15.2</v>
      </c>
      <c r="J74" s="43">
        <v>60</v>
      </c>
      <c r="K74" s="44"/>
      <c r="L74" s="43"/>
    </row>
    <row r="75" spans="1:12" ht="15">
      <c r="A75" s="23"/>
      <c r="B75" s="15"/>
      <c r="C75" s="11"/>
      <c r="D75" s="7" t="s">
        <v>31</v>
      </c>
      <c r="E75" s="42" t="s">
        <v>23</v>
      </c>
      <c r="F75" s="43">
        <v>37.5</v>
      </c>
      <c r="G75" s="43">
        <v>3.12</v>
      </c>
      <c r="H75" s="43">
        <v>2.08</v>
      </c>
      <c r="I75" s="43">
        <v>23.28</v>
      </c>
      <c r="J75" s="43">
        <v>100.4</v>
      </c>
      <c r="K75" s="44"/>
      <c r="L75" s="43"/>
    </row>
    <row r="76" spans="1:12" ht="15">
      <c r="A76" s="23"/>
      <c r="B76" s="15"/>
      <c r="C76" s="11"/>
      <c r="D76" s="7" t="s">
        <v>32</v>
      </c>
      <c r="E76" s="42" t="s">
        <v>23</v>
      </c>
      <c r="F76" s="43">
        <v>20</v>
      </c>
      <c r="G76" s="43">
        <v>1.3</v>
      </c>
      <c r="H76" s="43">
        <v>0.12</v>
      </c>
      <c r="I76" s="43">
        <v>8</v>
      </c>
      <c r="J76" s="43">
        <v>39.6</v>
      </c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697.5</v>
      </c>
      <c r="G79" s="19" t="s">
        <v>109</v>
      </c>
      <c r="H79" s="19">
        <v>25.71</v>
      </c>
      <c r="I79" s="19">
        <f t="shared" ref="I79" si="15">SUM(I70:I78)</f>
        <v>96.940000000000012</v>
      </c>
      <c r="J79" s="19">
        <v>738.79</v>
      </c>
      <c r="K79" s="25"/>
      <c r="L79" s="19">
        <f t="shared" ref="L79" si="16">SUM(L70:L78)</f>
        <v>0</v>
      </c>
    </row>
    <row r="80" spans="1:12" ht="15.75" customHeight="1" thickBot="1">
      <c r="A80" s="29">
        <f>A62</f>
        <v>1</v>
      </c>
      <c r="B80" s="30">
        <f>B62</f>
        <v>4</v>
      </c>
      <c r="C80" s="63" t="s">
        <v>4</v>
      </c>
      <c r="D80" s="64"/>
      <c r="E80" s="31"/>
      <c r="F80" s="32">
        <f>F69+F79</f>
        <v>1340</v>
      </c>
      <c r="G80" s="32">
        <v>51.64</v>
      </c>
      <c r="H80" s="32">
        <f t="shared" ref="H80" si="17">H69+H79</f>
        <v>60.63</v>
      </c>
      <c r="I80" s="32">
        <f t="shared" ref="I80" si="18">I69+I79</f>
        <v>196.22000000000003</v>
      </c>
      <c r="J80" s="32">
        <f t="shared" ref="J80:L80" si="19">J69+J79</f>
        <v>1533.29</v>
      </c>
      <c r="K80" s="32"/>
      <c r="L80" s="32">
        <f t="shared" si="1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78</v>
      </c>
      <c r="F81" s="40" t="s">
        <v>79</v>
      </c>
      <c r="G81" s="40">
        <v>6.11</v>
      </c>
      <c r="H81" s="40">
        <v>10.72</v>
      </c>
      <c r="I81" s="40">
        <v>32.380000000000003</v>
      </c>
      <c r="J81" s="40">
        <v>251</v>
      </c>
      <c r="K81" s="41"/>
      <c r="L81" s="40"/>
    </row>
    <row r="82" spans="1:12" ht="15">
      <c r="A82" s="23"/>
      <c r="B82" s="15"/>
      <c r="C82" s="11"/>
      <c r="D82" s="70" t="s">
        <v>86</v>
      </c>
      <c r="E82" s="42"/>
      <c r="F82" s="43">
        <v>50</v>
      </c>
      <c r="G82" s="43">
        <v>5</v>
      </c>
      <c r="H82" s="43">
        <v>8</v>
      </c>
      <c r="I82" s="43">
        <v>31</v>
      </c>
      <c r="J82" s="43">
        <v>358</v>
      </c>
      <c r="K82" s="44"/>
      <c r="L82" s="43"/>
    </row>
    <row r="83" spans="1:12" ht="15">
      <c r="A83" s="23"/>
      <c r="B83" s="15"/>
      <c r="C83" s="11"/>
      <c r="D83" s="56" t="s">
        <v>30</v>
      </c>
      <c r="E83" s="42" t="s">
        <v>110</v>
      </c>
      <c r="F83" s="43">
        <v>200</v>
      </c>
      <c r="G83" s="43">
        <v>4.08</v>
      </c>
      <c r="H83" s="43">
        <v>3.54</v>
      </c>
      <c r="I83" s="43">
        <v>17.579999999999998</v>
      </c>
      <c r="J83" s="43">
        <v>118.6</v>
      </c>
      <c r="K83" s="44"/>
      <c r="L83" s="43"/>
    </row>
    <row r="84" spans="1:12" ht="15">
      <c r="A84" s="23"/>
      <c r="B84" s="15"/>
      <c r="C84" s="11"/>
      <c r="D84" s="56" t="s">
        <v>43</v>
      </c>
      <c r="E84" s="42" t="s">
        <v>23</v>
      </c>
      <c r="F84" s="43">
        <v>37.5</v>
      </c>
      <c r="G84" s="43">
        <v>3.12</v>
      </c>
      <c r="H84" s="43">
        <v>2.08</v>
      </c>
      <c r="I84" s="43">
        <v>23.28</v>
      </c>
      <c r="J84" s="43">
        <v>100.4</v>
      </c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/>
      <c r="G88" s="19">
        <f t="shared" ref="G88" si="20">SUM(G81:G87)</f>
        <v>18.309999999999999</v>
      </c>
      <c r="H88" s="19">
        <f t="shared" ref="H88" si="21">SUM(H81:H87)</f>
        <v>24.339999999999996</v>
      </c>
      <c r="I88" s="19">
        <f t="shared" ref="I88" si="22">SUM(I81:I87)</f>
        <v>104.24000000000001</v>
      </c>
      <c r="J88" s="19">
        <f t="shared" ref="J88:L88" si="23">SUM(J81:J87)</f>
        <v>828</v>
      </c>
      <c r="K88" s="25"/>
      <c r="L88" s="19">
        <f t="shared" si="2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 t="s">
        <v>111</v>
      </c>
      <c r="F90" s="43">
        <v>250</v>
      </c>
      <c r="G90" s="43">
        <v>2.69</v>
      </c>
      <c r="H90" s="43">
        <v>2.84</v>
      </c>
      <c r="I90" s="43">
        <v>17.14</v>
      </c>
      <c r="J90" s="43">
        <v>104.74</v>
      </c>
      <c r="K90" s="44"/>
      <c r="L90" s="43"/>
    </row>
    <row r="91" spans="1:12" ht="15">
      <c r="A91" s="23"/>
      <c r="B91" s="15"/>
      <c r="C91" s="11"/>
      <c r="D91" s="7" t="s">
        <v>28</v>
      </c>
      <c r="E91" s="42" t="s">
        <v>112</v>
      </c>
      <c r="F91" s="43">
        <v>210</v>
      </c>
      <c r="G91" s="43">
        <v>20.3</v>
      </c>
      <c r="H91" s="43">
        <v>17</v>
      </c>
      <c r="I91" s="43">
        <v>35.69</v>
      </c>
      <c r="J91" s="43">
        <v>377</v>
      </c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 t="s">
        <v>49</v>
      </c>
      <c r="F93" s="43">
        <v>200</v>
      </c>
      <c r="G93" s="43">
        <v>0.13</v>
      </c>
      <c r="H93" s="43">
        <v>0.02</v>
      </c>
      <c r="I93" s="43">
        <v>15.2</v>
      </c>
      <c r="J93" s="43">
        <v>62</v>
      </c>
      <c r="K93" s="44"/>
      <c r="L93" s="43"/>
    </row>
    <row r="94" spans="1:12" ht="15">
      <c r="A94" s="23"/>
      <c r="B94" s="15"/>
      <c r="C94" s="11"/>
      <c r="D94" s="7" t="s">
        <v>31</v>
      </c>
      <c r="E94" s="42" t="s">
        <v>23</v>
      </c>
      <c r="F94" s="43">
        <v>37.5</v>
      </c>
      <c r="G94" s="43">
        <v>3.12</v>
      </c>
      <c r="H94" s="43">
        <v>2.08</v>
      </c>
      <c r="I94" s="43">
        <v>23.28</v>
      </c>
      <c r="J94" s="43">
        <v>100.4</v>
      </c>
      <c r="K94" s="44"/>
      <c r="L94" s="43"/>
    </row>
    <row r="95" spans="1:12" ht="15">
      <c r="A95" s="23"/>
      <c r="B95" s="15"/>
      <c r="C95" s="11"/>
      <c r="D95" s="7" t="s">
        <v>32</v>
      </c>
      <c r="E95" s="42" t="s">
        <v>23</v>
      </c>
      <c r="F95" s="43">
        <v>20</v>
      </c>
      <c r="G95" s="43">
        <v>1.3</v>
      </c>
      <c r="H95" s="43">
        <v>0.12</v>
      </c>
      <c r="I95" s="43">
        <v>8</v>
      </c>
      <c r="J95" s="43">
        <v>39.6</v>
      </c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717.5</v>
      </c>
      <c r="G98" s="19">
        <f t="shared" ref="G98" si="24">SUM(G89:G97)</f>
        <v>27.540000000000003</v>
      </c>
      <c r="H98" s="19">
        <v>22.14</v>
      </c>
      <c r="I98" s="19">
        <f t="shared" ref="I98" si="25">SUM(I89:I97)</f>
        <v>99.31</v>
      </c>
      <c r="J98" s="19">
        <v>683.75</v>
      </c>
      <c r="K98" s="25"/>
      <c r="L98" s="19">
        <f t="shared" ref="L98" si="26">SUM(L89:L97)</f>
        <v>0</v>
      </c>
    </row>
    <row r="99" spans="1:12" ht="15.75" customHeight="1" thickBot="1">
      <c r="A99" s="29">
        <f>A81</f>
        <v>1</v>
      </c>
      <c r="B99" s="30">
        <f>B81</f>
        <v>5</v>
      </c>
      <c r="C99" s="63" t="s">
        <v>4</v>
      </c>
      <c r="D99" s="64"/>
      <c r="E99" s="31"/>
      <c r="F99" s="32">
        <f>F88+F98</f>
        <v>717.5</v>
      </c>
      <c r="G99" s="32">
        <f t="shared" ref="G99" si="27">G88+G98</f>
        <v>45.85</v>
      </c>
      <c r="H99" s="32">
        <f t="shared" ref="H99" si="28">H88+H98</f>
        <v>46.48</v>
      </c>
      <c r="I99" s="32">
        <f t="shared" ref="I99" si="29">I88+I98</f>
        <v>203.55</v>
      </c>
      <c r="J99" s="32">
        <f t="shared" ref="J99:L99" si="30">J88+J98</f>
        <v>1511.75</v>
      </c>
      <c r="K99" s="32"/>
      <c r="L99" s="32">
        <f t="shared" si="30"/>
        <v>0</v>
      </c>
    </row>
    <row r="100" spans="1:12" ht="15">
      <c r="A100" s="20">
        <v>2</v>
      </c>
      <c r="B100" s="21">
        <v>6</v>
      </c>
      <c r="C100" s="22" t="s">
        <v>20</v>
      </c>
      <c r="D100" s="5" t="s">
        <v>21</v>
      </c>
      <c r="E100" s="39" t="s">
        <v>93</v>
      </c>
      <c r="F100" s="40">
        <v>80</v>
      </c>
      <c r="G100" s="40">
        <v>19.59</v>
      </c>
      <c r="H100" s="40">
        <v>17.89</v>
      </c>
      <c r="I100" s="40">
        <v>4.76</v>
      </c>
      <c r="J100" s="40">
        <v>168.1</v>
      </c>
      <c r="K100" s="41"/>
      <c r="L100" s="40"/>
    </row>
    <row r="101" spans="1:12" ht="15">
      <c r="A101" s="23"/>
      <c r="B101" s="15"/>
      <c r="C101" s="11"/>
      <c r="D101" s="55" t="s">
        <v>26</v>
      </c>
      <c r="E101" s="42" t="s">
        <v>85</v>
      </c>
      <c r="F101" s="43">
        <v>100</v>
      </c>
      <c r="G101" s="43">
        <v>1.4</v>
      </c>
      <c r="H101" s="43">
        <v>10.1</v>
      </c>
      <c r="I101" s="43">
        <v>6.8</v>
      </c>
      <c r="J101" s="43">
        <v>124</v>
      </c>
      <c r="K101" s="44"/>
      <c r="L101" s="43"/>
    </row>
    <row r="102" spans="1:12" ht="15">
      <c r="A102" s="23"/>
      <c r="B102" s="15"/>
      <c r="C102" s="11"/>
      <c r="D102" s="7" t="s">
        <v>22</v>
      </c>
      <c r="E102" s="42" t="s">
        <v>83</v>
      </c>
      <c r="F102" s="43">
        <v>200</v>
      </c>
      <c r="G102" s="43">
        <v>3.17</v>
      </c>
      <c r="H102" s="43">
        <v>2.68</v>
      </c>
      <c r="I102" s="43">
        <v>15.9</v>
      </c>
      <c r="J102" s="43">
        <v>100.6</v>
      </c>
      <c r="K102" s="44"/>
      <c r="L102" s="43"/>
    </row>
    <row r="103" spans="1:12" ht="15">
      <c r="A103" s="23"/>
      <c r="B103" s="15"/>
      <c r="C103" s="11"/>
      <c r="D103" s="56" t="s">
        <v>43</v>
      </c>
      <c r="E103" s="42" t="s">
        <v>23</v>
      </c>
      <c r="F103" s="43">
        <v>37.5</v>
      </c>
      <c r="G103" s="43">
        <v>3.12</v>
      </c>
      <c r="H103" s="43">
        <v>2.08</v>
      </c>
      <c r="I103" s="43">
        <v>23.28</v>
      </c>
      <c r="J103" s="43">
        <v>100.4</v>
      </c>
      <c r="K103" s="44"/>
      <c r="L103" s="43"/>
    </row>
    <row r="104" spans="1:12" ht="15">
      <c r="A104" s="23"/>
      <c r="B104" s="15"/>
      <c r="C104" s="11"/>
      <c r="D104" s="56" t="s">
        <v>44</v>
      </c>
      <c r="E104" s="42" t="s">
        <v>23</v>
      </c>
      <c r="F104" s="43">
        <v>20</v>
      </c>
      <c r="G104" s="43">
        <v>1.3</v>
      </c>
      <c r="H104" s="43">
        <v>0.12</v>
      </c>
      <c r="I104" s="43">
        <v>8</v>
      </c>
      <c r="J104" s="43">
        <v>39.6</v>
      </c>
      <c r="K104" s="44"/>
      <c r="L104" s="43"/>
    </row>
    <row r="105" spans="1:12" ht="15">
      <c r="A105" s="23"/>
      <c r="B105" s="15"/>
      <c r="C105" s="11"/>
      <c r="D105" s="6" t="s">
        <v>29</v>
      </c>
      <c r="E105" s="42" t="s">
        <v>113</v>
      </c>
      <c r="F105" s="43">
        <v>150</v>
      </c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SUM(F100:F105)</f>
        <v>587.5</v>
      </c>
      <c r="G106" s="19">
        <f>SUM(G100:G105)</f>
        <v>28.58</v>
      </c>
      <c r="H106" s="19">
        <f>SUM(H100:H105)</f>
        <v>32.869999999999997</v>
      </c>
      <c r="I106" s="19">
        <f>SUM(I100:I105)</f>
        <v>58.74</v>
      </c>
      <c r="J106" s="19">
        <f>SUM(J100:J105)</f>
        <v>532.70000000000005</v>
      </c>
      <c r="K106" s="25"/>
      <c r="L106" s="19">
        <f>SUM(L100:L105)</f>
        <v>0</v>
      </c>
    </row>
    <row r="107" spans="1:12" ht="15">
      <c r="A107" s="26">
        <f>A100</f>
        <v>2</v>
      </c>
      <c r="B107" s="13">
        <f>B100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 t="s">
        <v>84</v>
      </c>
      <c r="F108" s="43">
        <v>250</v>
      </c>
      <c r="G108" s="43">
        <v>8.6</v>
      </c>
      <c r="H108" s="43">
        <v>8.41</v>
      </c>
      <c r="I108" s="43">
        <v>14.33</v>
      </c>
      <c r="J108" s="43">
        <v>172.25</v>
      </c>
      <c r="K108" s="44"/>
      <c r="L108" s="43"/>
    </row>
    <row r="109" spans="1:12" ht="15">
      <c r="A109" s="23"/>
      <c r="B109" s="15"/>
      <c r="C109" s="11"/>
      <c r="D109" s="7" t="s">
        <v>28</v>
      </c>
      <c r="E109" s="42" t="s">
        <v>114</v>
      </c>
      <c r="F109" s="43">
        <v>85</v>
      </c>
      <c r="G109" s="43">
        <v>12.5</v>
      </c>
      <c r="H109" s="43">
        <v>14.1</v>
      </c>
      <c r="I109" s="43">
        <v>8.4</v>
      </c>
      <c r="J109" s="43">
        <v>220.5</v>
      </c>
      <c r="K109" s="44"/>
      <c r="L109" s="43"/>
    </row>
    <row r="110" spans="1:12" ht="15">
      <c r="A110" s="23"/>
      <c r="B110" s="15"/>
      <c r="C110" s="11"/>
      <c r="D110" s="7" t="s">
        <v>29</v>
      </c>
      <c r="E110" s="42" t="s">
        <v>113</v>
      </c>
      <c r="F110" s="43">
        <v>150</v>
      </c>
      <c r="G110" s="43">
        <v>5.46</v>
      </c>
      <c r="H110" s="43">
        <v>5.79</v>
      </c>
      <c r="I110" s="43">
        <v>30.45</v>
      </c>
      <c r="J110" s="43">
        <v>195.7</v>
      </c>
      <c r="K110" s="44"/>
      <c r="L110" s="43"/>
    </row>
    <row r="111" spans="1:12" ht="15">
      <c r="A111" s="23"/>
      <c r="B111" s="15"/>
      <c r="C111" s="11"/>
      <c r="D111" s="7" t="s">
        <v>30</v>
      </c>
      <c r="E111" s="42" t="s">
        <v>49</v>
      </c>
      <c r="F111" s="43">
        <v>200</v>
      </c>
      <c r="G111" s="43">
        <v>0.13</v>
      </c>
      <c r="H111" s="43">
        <v>0.02</v>
      </c>
      <c r="I111" s="43">
        <v>15.2</v>
      </c>
      <c r="J111" s="43">
        <v>62</v>
      </c>
      <c r="K111" s="44"/>
      <c r="L111" s="43"/>
    </row>
    <row r="112" spans="1:12" ht="15">
      <c r="A112" s="23"/>
      <c r="B112" s="15"/>
      <c r="C112" s="11"/>
      <c r="D112" s="7" t="s">
        <v>31</v>
      </c>
      <c r="E112" s="42" t="s">
        <v>23</v>
      </c>
      <c r="F112" s="43">
        <v>37.5</v>
      </c>
      <c r="G112" s="43">
        <v>3.12</v>
      </c>
      <c r="H112" s="43">
        <v>2.08</v>
      </c>
      <c r="I112" s="43">
        <v>23.28</v>
      </c>
      <c r="J112" s="43">
        <v>100.4</v>
      </c>
      <c r="K112" s="44"/>
      <c r="L112" s="43"/>
    </row>
    <row r="113" spans="1:12" ht="15">
      <c r="A113" s="23"/>
      <c r="B113" s="15"/>
      <c r="C113" s="11"/>
      <c r="D113" s="7" t="s">
        <v>32</v>
      </c>
      <c r="E113" s="42" t="s">
        <v>23</v>
      </c>
      <c r="F113" s="43">
        <v>20</v>
      </c>
      <c r="G113" s="43">
        <v>1.3</v>
      </c>
      <c r="H113" s="43">
        <v>0.12</v>
      </c>
      <c r="I113" s="43">
        <v>8</v>
      </c>
      <c r="J113" s="43">
        <v>39.6</v>
      </c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742.5</v>
      </c>
      <c r="G116" s="19">
        <f t="shared" ref="G116:J116" si="31">SUM(G107:G115)</f>
        <v>31.110000000000003</v>
      </c>
      <c r="H116" s="19">
        <f t="shared" si="31"/>
        <v>30.52</v>
      </c>
      <c r="I116" s="19">
        <f t="shared" si="31"/>
        <v>99.66</v>
      </c>
      <c r="J116" s="19">
        <f t="shared" si="31"/>
        <v>790.45</v>
      </c>
      <c r="K116" s="25"/>
      <c r="L116" s="19">
        <f t="shared" ref="L116" si="32">SUM(L107:L115)</f>
        <v>0</v>
      </c>
    </row>
    <row r="117" spans="1:12" ht="15" customHeight="1" thickBot="1">
      <c r="A117" s="29">
        <f>A100</f>
        <v>2</v>
      </c>
      <c r="B117" s="30">
        <f>B100</f>
        <v>6</v>
      </c>
      <c r="C117" s="63" t="s">
        <v>4</v>
      </c>
      <c r="D117" s="64"/>
      <c r="E117" s="31"/>
      <c r="F117" s="32">
        <f>F106+F116</f>
        <v>1330</v>
      </c>
      <c r="G117" s="32">
        <f t="shared" ref="G117" si="33">G106+G116</f>
        <v>59.69</v>
      </c>
      <c r="H117" s="32">
        <f t="shared" ref="H117" si="34">H106+H116</f>
        <v>63.39</v>
      </c>
      <c r="I117" s="32">
        <f t="shared" ref="I117" si="35">I106+I116</f>
        <v>158.4</v>
      </c>
      <c r="J117" s="32">
        <f t="shared" ref="J117:L117" si="36">J106+J116</f>
        <v>1323.15</v>
      </c>
      <c r="K117" s="32"/>
      <c r="L117" s="32">
        <f t="shared" si="36"/>
        <v>0</v>
      </c>
    </row>
    <row r="118" spans="1:12" ht="15">
      <c r="A118" s="14">
        <v>2</v>
      </c>
      <c r="B118" s="15">
        <v>7</v>
      </c>
      <c r="C118" s="22" t="s">
        <v>20</v>
      </c>
      <c r="D118" s="5" t="s">
        <v>21</v>
      </c>
      <c r="E118" s="39" t="s">
        <v>106</v>
      </c>
      <c r="F118" s="40">
        <v>100</v>
      </c>
      <c r="G118" s="40">
        <v>16.5</v>
      </c>
      <c r="H118" s="40">
        <v>24.2</v>
      </c>
      <c r="I118" s="40">
        <v>14.32</v>
      </c>
      <c r="J118" s="40">
        <v>344</v>
      </c>
      <c r="K118" s="41"/>
      <c r="L118" s="40"/>
    </row>
    <row r="119" spans="1:12" ht="15">
      <c r="A119" s="14"/>
      <c r="B119" s="15"/>
      <c r="C119" s="11"/>
      <c r="D119" s="56" t="s">
        <v>29</v>
      </c>
      <c r="E119" s="42" t="s">
        <v>115</v>
      </c>
      <c r="F119" s="43">
        <v>150</v>
      </c>
      <c r="G119" s="43">
        <v>3.65</v>
      </c>
      <c r="H119" s="43">
        <v>5.37</v>
      </c>
      <c r="I119" s="43">
        <v>36.68</v>
      </c>
      <c r="J119" s="43">
        <v>209.7</v>
      </c>
      <c r="K119" s="44"/>
      <c r="L119" s="43"/>
    </row>
    <row r="120" spans="1:12" ht="15">
      <c r="A120" s="14"/>
      <c r="B120" s="15"/>
      <c r="C120" s="11"/>
      <c r="D120" s="56" t="s">
        <v>22</v>
      </c>
      <c r="E120" s="42" t="s">
        <v>62</v>
      </c>
      <c r="F120" s="43">
        <v>200</v>
      </c>
      <c r="G120" s="43">
        <v>0.13</v>
      </c>
      <c r="H120" s="43">
        <v>0.02</v>
      </c>
      <c r="I120" s="43">
        <v>15.2</v>
      </c>
      <c r="J120" s="43">
        <v>62</v>
      </c>
      <c r="K120" s="44"/>
      <c r="L120" s="43"/>
    </row>
    <row r="121" spans="1:12" ht="15">
      <c r="A121" s="14"/>
      <c r="B121" s="15"/>
      <c r="C121" s="11"/>
      <c r="D121" s="71" t="s">
        <v>94</v>
      </c>
      <c r="E121" s="42" t="s">
        <v>95</v>
      </c>
      <c r="F121" s="43">
        <v>110</v>
      </c>
      <c r="G121" s="43">
        <v>5.13</v>
      </c>
      <c r="H121" s="43">
        <v>1.88</v>
      </c>
      <c r="I121" s="43">
        <v>7.38</v>
      </c>
      <c r="J121" s="43">
        <v>66.88</v>
      </c>
      <c r="K121" s="44"/>
      <c r="L121" s="43"/>
    </row>
    <row r="122" spans="1:12" ht="15">
      <c r="A122" s="14"/>
      <c r="B122" s="15"/>
      <c r="C122" s="11"/>
      <c r="D122" s="55" t="s">
        <v>43</v>
      </c>
      <c r="E122" s="42" t="s">
        <v>23</v>
      </c>
      <c r="F122" s="43">
        <v>37.5</v>
      </c>
      <c r="G122" s="43">
        <v>3.12</v>
      </c>
      <c r="H122" s="43">
        <v>2.08</v>
      </c>
      <c r="I122" s="43">
        <v>23.28</v>
      </c>
      <c r="J122" s="43">
        <v>100.4</v>
      </c>
      <c r="K122" s="44"/>
      <c r="L122" s="43"/>
    </row>
    <row r="123" spans="1:12" ht="15">
      <c r="A123" s="14"/>
      <c r="B123" s="15"/>
      <c r="C123" s="11"/>
      <c r="D123" s="55" t="s">
        <v>44</v>
      </c>
      <c r="E123" s="42" t="s">
        <v>23</v>
      </c>
      <c r="F123" s="43">
        <v>20</v>
      </c>
      <c r="G123" s="43">
        <v>1.3</v>
      </c>
      <c r="H123" s="43">
        <v>0.12</v>
      </c>
      <c r="I123" s="43">
        <v>8</v>
      </c>
      <c r="J123" s="43">
        <v>39.6</v>
      </c>
      <c r="K123" s="44"/>
      <c r="L123" s="43"/>
    </row>
    <row r="124" spans="1:12" ht="15">
      <c r="A124" s="16"/>
      <c r="B124" s="17"/>
      <c r="C124" s="8"/>
      <c r="D124" s="18" t="s">
        <v>33</v>
      </c>
      <c r="E124" s="9"/>
      <c r="F124" s="19">
        <f>SUM(F118:F123)</f>
        <v>617.5</v>
      </c>
      <c r="G124" s="19">
        <f t="shared" ref="G124:J124" si="37">SUM(G118:G123)</f>
        <v>29.83</v>
      </c>
      <c r="H124" s="19">
        <v>34.39</v>
      </c>
      <c r="I124" s="19">
        <f t="shared" si="37"/>
        <v>104.86</v>
      </c>
      <c r="J124" s="19">
        <f t="shared" si="37"/>
        <v>822.58</v>
      </c>
      <c r="K124" s="25"/>
      <c r="L124" s="19"/>
    </row>
    <row r="125" spans="1:12" ht="15">
      <c r="A125" s="14"/>
      <c r="B125" s="15"/>
      <c r="C125" s="11"/>
      <c r="D125" s="7" t="s">
        <v>27</v>
      </c>
      <c r="E125" s="42" t="s">
        <v>87</v>
      </c>
      <c r="F125" s="43" t="s">
        <v>88</v>
      </c>
      <c r="G125" s="43">
        <v>8.89</v>
      </c>
      <c r="H125" s="43">
        <v>6.59</v>
      </c>
      <c r="I125" s="43">
        <v>13.5</v>
      </c>
      <c r="J125" s="43">
        <v>159.80000000000001</v>
      </c>
      <c r="K125" s="44"/>
      <c r="L125" s="43"/>
    </row>
    <row r="126" spans="1:12" ht="15">
      <c r="A126" s="14"/>
      <c r="B126" s="15"/>
      <c r="C126" s="11"/>
      <c r="D126" s="7" t="s">
        <v>28</v>
      </c>
      <c r="E126" s="42" t="s">
        <v>53</v>
      </c>
      <c r="F126" s="43">
        <v>100</v>
      </c>
      <c r="G126" s="43">
        <v>14.55</v>
      </c>
      <c r="H126" s="43">
        <v>16.79</v>
      </c>
      <c r="I126" s="43">
        <v>2.89</v>
      </c>
      <c r="J126" s="43">
        <v>221</v>
      </c>
      <c r="K126" s="44"/>
      <c r="L126" s="43"/>
    </row>
    <row r="127" spans="1:12" ht="15">
      <c r="A127" s="14"/>
      <c r="B127" s="15"/>
      <c r="C127" s="11"/>
      <c r="D127" s="7" t="s">
        <v>29</v>
      </c>
      <c r="E127" s="42" t="s">
        <v>116</v>
      </c>
      <c r="F127" s="43">
        <v>150</v>
      </c>
      <c r="G127" s="43">
        <v>7.46</v>
      </c>
      <c r="H127" s="43">
        <v>5.61</v>
      </c>
      <c r="I127" s="43">
        <v>35.840000000000003</v>
      </c>
      <c r="J127" s="43">
        <v>230.45</v>
      </c>
      <c r="K127" s="44"/>
      <c r="L127" s="43"/>
    </row>
    <row r="128" spans="1:12" ht="15">
      <c r="A128" s="14"/>
      <c r="B128" s="15"/>
      <c r="C128" s="11"/>
      <c r="D128" s="7" t="s">
        <v>30</v>
      </c>
      <c r="E128" s="42" t="s">
        <v>91</v>
      </c>
      <c r="F128" s="43">
        <v>200</v>
      </c>
      <c r="G128" s="43">
        <v>0.13</v>
      </c>
      <c r="H128" s="43">
        <v>0.02</v>
      </c>
      <c r="I128" s="43">
        <v>15.2</v>
      </c>
      <c r="J128" s="43">
        <v>62</v>
      </c>
      <c r="K128" s="44"/>
      <c r="L128" s="43"/>
    </row>
    <row r="129" spans="1:12" ht="15">
      <c r="A129" s="14"/>
      <c r="B129" s="15"/>
      <c r="C129" s="11"/>
      <c r="D129" s="7" t="s">
        <v>31</v>
      </c>
      <c r="E129" s="42" t="s">
        <v>23</v>
      </c>
      <c r="F129" s="43">
        <v>37.5</v>
      </c>
      <c r="G129" s="43">
        <v>3.12</v>
      </c>
      <c r="H129" s="43">
        <v>2.08</v>
      </c>
      <c r="I129" s="43">
        <v>23.28</v>
      </c>
      <c r="J129" s="43">
        <v>100.4</v>
      </c>
      <c r="K129" s="44"/>
      <c r="L129" s="43"/>
    </row>
    <row r="130" spans="1:12" ht="15">
      <c r="A130" s="14"/>
      <c r="B130" s="15"/>
      <c r="C130" s="11"/>
      <c r="D130" s="7" t="s">
        <v>32</v>
      </c>
      <c r="E130" s="42" t="s">
        <v>23</v>
      </c>
      <c r="F130" s="43">
        <v>20</v>
      </c>
      <c r="G130" s="43">
        <v>1.3</v>
      </c>
      <c r="H130" s="43">
        <v>0.12</v>
      </c>
      <c r="I130" s="43">
        <v>8</v>
      </c>
      <c r="J130" s="43">
        <v>39.6</v>
      </c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SUM(F125:F132)</f>
        <v>507.5</v>
      </c>
      <c r="G133" s="19">
        <f>SUM(G125:G132)</f>
        <v>35.449999999999996</v>
      </c>
      <c r="H133" s="19">
        <f>SUM(H125:H132)</f>
        <v>31.209999999999997</v>
      </c>
      <c r="I133" s="19">
        <f>SUM(I125:I132)</f>
        <v>98.710000000000008</v>
      </c>
      <c r="J133" s="19">
        <f>SUM(J125:J132)</f>
        <v>813.25</v>
      </c>
      <c r="K133" s="25"/>
      <c r="L133" s="19">
        <f>SUM(L125:L132)</f>
        <v>0</v>
      </c>
    </row>
    <row r="134" spans="1:12" ht="15" customHeight="1" thickBot="1">
      <c r="A134" s="33">
        <f>A118</f>
        <v>2</v>
      </c>
      <c r="B134" s="33">
        <f>B118</f>
        <v>7</v>
      </c>
      <c r="C134" s="63" t="s">
        <v>4</v>
      </c>
      <c r="D134" s="64"/>
      <c r="E134" s="31"/>
      <c r="F134" s="32">
        <f>F124+F133</f>
        <v>1125</v>
      </c>
      <c r="G134" s="32">
        <f>G124+G133</f>
        <v>65.28</v>
      </c>
      <c r="H134" s="32">
        <f>H124+H133</f>
        <v>65.599999999999994</v>
      </c>
      <c r="I134" s="32">
        <f>I124+I133</f>
        <v>203.57</v>
      </c>
      <c r="J134" s="32">
        <f>J124+J133</f>
        <v>1635.83</v>
      </c>
      <c r="K134" s="32"/>
      <c r="L134" s="32">
        <f>L124+L133</f>
        <v>0</v>
      </c>
    </row>
    <row r="135" spans="1:12" ht="15">
      <c r="A135" s="20">
        <v>2</v>
      </c>
      <c r="B135" s="21">
        <v>8</v>
      </c>
      <c r="C135" s="22" t="s">
        <v>20</v>
      </c>
      <c r="D135" s="57" t="s">
        <v>26</v>
      </c>
      <c r="E135" s="39" t="s">
        <v>92</v>
      </c>
      <c r="F135" s="40">
        <v>100</v>
      </c>
      <c r="G135" s="40">
        <v>12.5</v>
      </c>
      <c r="H135" s="40">
        <v>6.7</v>
      </c>
      <c r="I135" s="40">
        <v>44.5</v>
      </c>
      <c r="J135" s="40">
        <v>286.39999999999998</v>
      </c>
      <c r="K135" s="41"/>
      <c r="L135" s="40"/>
    </row>
    <row r="136" spans="1:12" ht="15">
      <c r="A136" s="23"/>
      <c r="B136" s="15"/>
      <c r="C136" s="11"/>
      <c r="D136" s="71" t="s">
        <v>21</v>
      </c>
      <c r="E136" s="42" t="s">
        <v>82</v>
      </c>
      <c r="F136" s="43">
        <v>150</v>
      </c>
      <c r="G136" s="43">
        <v>2</v>
      </c>
      <c r="H136" s="43">
        <v>3.6</v>
      </c>
      <c r="I136" s="43">
        <v>13.8</v>
      </c>
      <c r="J136" s="43">
        <v>95.4</v>
      </c>
      <c r="K136" s="44"/>
      <c r="L136" s="43"/>
    </row>
    <row r="137" spans="1:12" ht="15">
      <c r="A137" s="23"/>
      <c r="B137" s="15"/>
      <c r="C137" s="11"/>
      <c r="D137" s="71" t="s">
        <v>22</v>
      </c>
      <c r="E137" s="42" t="s">
        <v>62</v>
      </c>
      <c r="F137" s="43">
        <v>200</v>
      </c>
      <c r="G137" s="43">
        <v>0.13</v>
      </c>
      <c r="H137" s="43">
        <v>0.02</v>
      </c>
      <c r="I137" s="43">
        <v>15.2</v>
      </c>
      <c r="J137" s="43">
        <v>62</v>
      </c>
      <c r="K137" s="44"/>
      <c r="L137" s="43"/>
    </row>
    <row r="138" spans="1:12" ht="15">
      <c r="A138" s="23"/>
      <c r="B138" s="15"/>
      <c r="C138" s="11"/>
      <c r="D138" s="55" t="s">
        <v>44</v>
      </c>
      <c r="E138" s="42" t="s">
        <v>23</v>
      </c>
      <c r="F138" s="43">
        <v>20</v>
      </c>
      <c r="G138" s="43">
        <v>1.3</v>
      </c>
      <c r="H138" s="43">
        <v>0.12</v>
      </c>
      <c r="I138" s="43">
        <v>8</v>
      </c>
      <c r="J138" s="43">
        <v>39.6</v>
      </c>
      <c r="K138" s="44"/>
      <c r="L138" s="43"/>
    </row>
    <row r="139" spans="1:12" ht="15">
      <c r="A139" s="23"/>
      <c r="B139" s="15"/>
      <c r="C139" s="11"/>
      <c r="D139" s="55" t="s">
        <v>43</v>
      </c>
      <c r="E139" s="42" t="s">
        <v>23</v>
      </c>
      <c r="F139" s="43">
        <v>37.5</v>
      </c>
      <c r="G139" s="43">
        <v>3.12</v>
      </c>
      <c r="H139" s="43">
        <v>2.08</v>
      </c>
      <c r="I139" s="43">
        <v>23.28</v>
      </c>
      <c r="J139" s="43">
        <v>100.4</v>
      </c>
      <c r="K139" s="44"/>
      <c r="L139" s="43"/>
    </row>
    <row r="140" spans="1:12" ht="15.75" thickBot="1">
      <c r="A140" s="24"/>
      <c r="B140" s="17"/>
      <c r="C140" s="8"/>
      <c r="D140" s="18" t="s">
        <v>33</v>
      </c>
      <c r="E140" s="9"/>
      <c r="F140" s="19">
        <f>SUM(F135:F139)</f>
        <v>507.5</v>
      </c>
      <c r="G140" s="19">
        <f t="shared" ref="G140:J140" si="38">SUM(G135:G139)</f>
        <v>19.05</v>
      </c>
      <c r="H140" s="19">
        <f t="shared" si="38"/>
        <v>12.52</v>
      </c>
      <c r="I140" s="19">
        <f t="shared" si="38"/>
        <v>104.78</v>
      </c>
      <c r="J140" s="19">
        <f t="shared" si="38"/>
        <v>583.79999999999995</v>
      </c>
      <c r="K140" s="25"/>
      <c r="L140" s="19"/>
    </row>
    <row r="141" spans="1:12" ht="15">
      <c r="A141" s="26">
        <f>A135</f>
        <v>2</v>
      </c>
      <c r="B141" s="13">
        <v>8</v>
      </c>
      <c r="C141" s="10" t="s">
        <v>25</v>
      </c>
      <c r="D141" s="7" t="s">
        <v>26</v>
      </c>
      <c r="E141" s="39" t="s">
        <v>117</v>
      </c>
      <c r="F141" s="40">
        <v>150</v>
      </c>
      <c r="G141" s="40">
        <v>14.27</v>
      </c>
      <c r="H141" s="40">
        <v>22.16</v>
      </c>
      <c r="I141" s="40">
        <v>2.65</v>
      </c>
      <c r="J141" s="40">
        <v>114.2</v>
      </c>
      <c r="K141" s="41"/>
      <c r="L141" s="40"/>
    </row>
    <row r="142" spans="1:12" ht="15">
      <c r="A142" s="23"/>
      <c r="B142" s="15"/>
      <c r="C142" s="11"/>
      <c r="D142" s="7" t="s">
        <v>27</v>
      </c>
      <c r="E142" s="42" t="s">
        <v>81</v>
      </c>
      <c r="F142" s="43">
        <v>250</v>
      </c>
      <c r="G142" s="43">
        <v>6.2</v>
      </c>
      <c r="H142" s="43">
        <v>7.9</v>
      </c>
      <c r="I142" s="43">
        <v>23.2</v>
      </c>
      <c r="J142" s="43">
        <v>188</v>
      </c>
      <c r="K142" s="44"/>
      <c r="L142" s="43"/>
    </row>
    <row r="143" spans="1:12" ht="15">
      <c r="A143" s="23"/>
      <c r="B143" s="15"/>
      <c r="C143" s="11"/>
      <c r="D143" s="7" t="s">
        <v>30</v>
      </c>
      <c r="E143" s="42" t="s">
        <v>49</v>
      </c>
      <c r="F143" s="43">
        <v>200</v>
      </c>
      <c r="G143" s="43">
        <v>0.66</v>
      </c>
      <c r="H143" s="43">
        <v>0.09</v>
      </c>
      <c r="I143" s="43">
        <v>32.01</v>
      </c>
      <c r="J143" s="43">
        <v>132.08000000000001</v>
      </c>
      <c r="K143" s="44"/>
      <c r="L143" s="43"/>
    </row>
    <row r="144" spans="1:12" ht="15">
      <c r="A144" s="23"/>
      <c r="B144" s="15"/>
      <c r="C144" s="11"/>
      <c r="D144" s="7" t="s">
        <v>31</v>
      </c>
      <c r="E144" s="42" t="s">
        <v>23</v>
      </c>
      <c r="F144" s="43">
        <v>37.5</v>
      </c>
      <c r="G144" s="43">
        <v>3.12</v>
      </c>
      <c r="H144" s="43">
        <v>2.08</v>
      </c>
      <c r="I144" s="43">
        <v>23.28</v>
      </c>
      <c r="J144" s="43">
        <v>100.4</v>
      </c>
      <c r="K144" s="44"/>
      <c r="L144" s="43"/>
    </row>
    <row r="145" spans="1:12" ht="15">
      <c r="A145" s="23"/>
      <c r="B145" s="15"/>
      <c r="C145" s="11"/>
      <c r="D145" s="7" t="s">
        <v>32</v>
      </c>
      <c r="E145" s="42" t="s">
        <v>23</v>
      </c>
      <c r="F145" s="43">
        <v>20</v>
      </c>
      <c r="G145" s="43">
        <v>1.3</v>
      </c>
      <c r="H145" s="43">
        <v>0.12</v>
      </c>
      <c r="I145" s="43">
        <v>8</v>
      </c>
      <c r="J145" s="43">
        <v>39.6</v>
      </c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657.5</v>
      </c>
      <c r="G148" s="19">
        <f t="shared" ref="G148:J148" si="39">SUM(G141:G147)</f>
        <v>25.55</v>
      </c>
      <c r="H148" s="19">
        <f t="shared" si="39"/>
        <v>32.35</v>
      </c>
      <c r="I148" s="19">
        <f t="shared" si="39"/>
        <v>89.14</v>
      </c>
      <c r="J148" s="19">
        <f t="shared" si="39"/>
        <v>574.28</v>
      </c>
      <c r="K148" s="25"/>
      <c r="L148" s="19">
        <f t="shared" ref="L148" si="40">SUM(L141:L147)</f>
        <v>0</v>
      </c>
    </row>
    <row r="149" spans="1:12" ht="15" customHeight="1" thickBot="1">
      <c r="A149" s="29">
        <f>A135</f>
        <v>2</v>
      </c>
      <c r="B149" s="30">
        <f>B135</f>
        <v>8</v>
      </c>
      <c r="C149" s="63" t="s">
        <v>4</v>
      </c>
      <c r="D149" s="64"/>
      <c r="E149" s="31"/>
      <c r="F149" s="32">
        <f>F140+F148</f>
        <v>1165</v>
      </c>
      <c r="G149" s="32">
        <f>G140+G148</f>
        <v>44.6</v>
      </c>
      <c r="H149" s="32">
        <f>H140+H148</f>
        <v>44.870000000000005</v>
      </c>
      <c r="I149" s="32">
        <f>I140+I148</f>
        <v>193.92000000000002</v>
      </c>
      <c r="J149" s="32">
        <f>J140+J148</f>
        <v>1158.08</v>
      </c>
      <c r="K149" s="32"/>
      <c r="L149" s="32">
        <f>L140+L148</f>
        <v>0</v>
      </c>
    </row>
    <row r="150" spans="1:12" ht="15">
      <c r="A150" s="20">
        <v>2</v>
      </c>
      <c r="B150" s="21">
        <v>9</v>
      </c>
      <c r="C150" s="22" t="s">
        <v>20</v>
      </c>
      <c r="D150" s="5" t="s">
        <v>21</v>
      </c>
      <c r="E150" s="39" t="s">
        <v>96</v>
      </c>
      <c r="F150" s="40">
        <v>100</v>
      </c>
      <c r="G150" s="40">
        <v>10.1</v>
      </c>
      <c r="H150" s="40">
        <v>12.7</v>
      </c>
      <c r="I150" s="40">
        <v>7.3</v>
      </c>
      <c r="J150" s="40">
        <v>184</v>
      </c>
      <c r="K150" s="41"/>
      <c r="L150" s="40"/>
    </row>
    <row r="151" spans="1:12" ht="15">
      <c r="A151" s="23"/>
      <c r="B151" s="15"/>
      <c r="C151" s="11"/>
      <c r="D151" s="55" t="s">
        <v>29</v>
      </c>
      <c r="E151" s="42" t="s">
        <v>118</v>
      </c>
      <c r="F151" s="43">
        <v>150</v>
      </c>
      <c r="G151" s="43">
        <v>7.46</v>
      </c>
      <c r="H151" s="43">
        <v>5.61</v>
      </c>
      <c r="I151" s="43">
        <v>35.840000000000003</v>
      </c>
      <c r="J151" s="43">
        <v>230.45</v>
      </c>
      <c r="K151" s="44"/>
      <c r="L151" s="43"/>
    </row>
    <row r="152" spans="1:12" ht="15">
      <c r="A152" s="23"/>
      <c r="B152" s="15"/>
      <c r="C152" s="11"/>
      <c r="D152" s="71" t="s">
        <v>22</v>
      </c>
      <c r="E152" s="42" t="s">
        <v>49</v>
      </c>
      <c r="F152" s="43">
        <v>200</v>
      </c>
      <c r="G152" s="43">
        <v>0.13</v>
      </c>
      <c r="H152" s="43">
        <v>0.02</v>
      </c>
      <c r="I152" s="43">
        <v>15.2</v>
      </c>
      <c r="J152" s="43">
        <v>62</v>
      </c>
      <c r="K152" s="44"/>
      <c r="L152" s="43"/>
    </row>
    <row r="153" spans="1:12" ht="15">
      <c r="A153" s="23"/>
      <c r="B153" s="15"/>
      <c r="C153" s="11"/>
      <c r="D153" s="56" t="s">
        <v>43</v>
      </c>
      <c r="E153" s="42" t="s">
        <v>23</v>
      </c>
      <c r="F153" s="43">
        <v>37.5</v>
      </c>
      <c r="G153" s="43">
        <v>3.12</v>
      </c>
      <c r="H153" s="43">
        <v>2.08</v>
      </c>
      <c r="I153" s="43">
        <v>23.28</v>
      </c>
      <c r="J153" s="43">
        <v>100.4</v>
      </c>
      <c r="K153" s="44"/>
      <c r="L153" s="43"/>
    </row>
    <row r="154" spans="1:12" ht="15">
      <c r="A154" s="23"/>
      <c r="B154" s="15"/>
      <c r="C154" s="11"/>
      <c r="D154" s="56" t="s">
        <v>97</v>
      </c>
      <c r="E154" s="42" t="s">
        <v>23</v>
      </c>
      <c r="F154" s="43">
        <v>20</v>
      </c>
      <c r="G154" s="43">
        <v>1.3</v>
      </c>
      <c r="H154" s="43">
        <v>0.12</v>
      </c>
      <c r="I154" s="43">
        <v>8</v>
      </c>
      <c r="J154" s="43">
        <v>39.6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SUM(F150:F156)</f>
        <v>507.5</v>
      </c>
      <c r="G157" s="19">
        <v>22.1</v>
      </c>
      <c r="H157" s="19">
        <f t="shared" ref="H157:J157" si="41">SUM(H150:H156)</f>
        <v>20.529999999999998</v>
      </c>
      <c r="I157" s="19">
        <f t="shared" si="41"/>
        <v>89.62</v>
      </c>
      <c r="J157" s="19">
        <f t="shared" si="41"/>
        <v>616.45000000000005</v>
      </c>
      <c r="K157" s="25"/>
      <c r="L157" s="19">
        <f t="shared" ref="L157" si="42">SUM(L150:L156)</f>
        <v>0</v>
      </c>
    </row>
    <row r="158" spans="1:12" ht="15">
      <c r="A158" s="26">
        <f>A150</f>
        <v>2</v>
      </c>
      <c r="B158" s="13">
        <f>B150</f>
        <v>9</v>
      </c>
      <c r="C158" s="10" t="s">
        <v>25</v>
      </c>
      <c r="D158" s="7" t="s">
        <v>26</v>
      </c>
      <c r="E158" s="42" t="s">
        <v>89</v>
      </c>
      <c r="F158" s="43" t="s">
        <v>90</v>
      </c>
      <c r="G158" s="43">
        <v>7.4</v>
      </c>
      <c r="H158" s="43">
        <v>9.1999999999999993</v>
      </c>
      <c r="I158" s="43">
        <v>38.9</v>
      </c>
      <c r="J158" s="43">
        <v>272</v>
      </c>
      <c r="K158" s="44"/>
      <c r="L158" s="43"/>
    </row>
    <row r="159" spans="1:12" ht="15">
      <c r="A159" s="23"/>
      <c r="B159" s="15"/>
      <c r="C159" s="11"/>
      <c r="D159" s="7" t="s">
        <v>27</v>
      </c>
      <c r="E159" s="42" t="s">
        <v>56</v>
      </c>
      <c r="F159" s="43" t="s">
        <v>58</v>
      </c>
      <c r="G159" s="43">
        <v>6.37</v>
      </c>
      <c r="H159" s="43">
        <v>10.06</v>
      </c>
      <c r="I159" s="43">
        <v>8.26</v>
      </c>
      <c r="J159" s="43">
        <v>157.04</v>
      </c>
      <c r="K159" s="44"/>
      <c r="L159" s="43"/>
    </row>
    <row r="160" spans="1:12" ht="15">
      <c r="A160" s="23"/>
      <c r="B160" s="15"/>
      <c r="C160" s="11"/>
      <c r="D160" s="56" t="s">
        <v>98</v>
      </c>
      <c r="E160" s="42" t="s">
        <v>49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132.08000000000001</v>
      </c>
      <c r="K160" s="44"/>
      <c r="L160" s="43"/>
    </row>
    <row r="161" spans="1:12" ht="15">
      <c r="A161" s="23"/>
      <c r="B161" s="15"/>
      <c r="C161" s="11"/>
      <c r="D161" s="7" t="s">
        <v>31</v>
      </c>
      <c r="E161" s="42" t="s">
        <v>23</v>
      </c>
      <c r="F161" s="43">
        <v>37.5</v>
      </c>
      <c r="G161" s="43">
        <v>3.12</v>
      </c>
      <c r="H161" s="43">
        <v>2.08</v>
      </c>
      <c r="I161" s="43">
        <v>23.28</v>
      </c>
      <c r="J161" s="43">
        <v>100.4</v>
      </c>
      <c r="K161" s="44"/>
      <c r="L161" s="43"/>
    </row>
    <row r="162" spans="1:12" ht="15">
      <c r="A162" s="23"/>
      <c r="B162" s="15"/>
      <c r="C162" s="11"/>
      <c r="D162" s="7" t="s">
        <v>32</v>
      </c>
      <c r="E162" s="42" t="s">
        <v>23</v>
      </c>
      <c r="F162" s="43">
        <v>20</v>
      </c>
      <c r="G162" s="43">
        <v>1.3</v>
      </c>
      <c r="H162" s="43">
        <v>0.12</v>
      </c>
      <c r="I162" s="43">
        <v>8</v>
      </c>
      <c r="J162" s="43">
        <v>39.6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SUM(F158:F163)</f>
        <v>257.5</v>
      </c>
      <c r="G164" s="19">
        <v>18.32</v>
      </c>
      <c r="H164" s="19">
        <v>21.48</v>
      </c>
      <c r="I164" s="19">
        <v>93.64</v>
      </c>
      <c r="J164" s="19">
        <v>631.04</v>
      </c>
      <c r="K164" s="25"/>
      <c r="L164" s="19">
        <f>SUM(L158:L163)</f>
        <v>0</v>
      </c>
    </row>
    <row r="165" spans="1:12" ht="15" customHeight="1" thickBot="1">
      <c r="A165" s="29">
        <f>A150</f>
        <v>2</v>
      </c>
      <c r="B165" s="30">
        <f>B150</f>
        <v>9</v>
      </c>
      <c r="C165" s="63" t="s">
        <v>4</v>
      </c>
      <c r="D165" s="64"/>
      <c r="E165" s="31"/>
      <c r="F165" s="32">
        <f>F157+F164</f>
        <v>765</v>
      </c>
      <c r="G165" s="32">
        <f>G157+G164</f>
        <v>40.42</v>
      </c>
      <c r="H165" s="32">
        <f>H157+H164</f>
        <v>42.01</v>
      </c>
      <c r="I165" s="32">
        <f>I157+I164</f>
        <v>183.26</v>
      </c>
      <c r="J165" s="32">
        <f>J157+J164</f>
        <v>1247.49</v>
      </c>
      <c r="K165" s="32"/>
      <c r="L165" s="32">
        <f>L157+L164</f>
        <v>0</v>
      </c>
    </row>
    <row r="166" spans="1:12" ht="15">
      <c r="A166" s="20">
        <v>2</v>
      </c>
      <c r="B166" s="21">
        <v>10</v>
      </c>
      <c r="C166" s="22" t="s">
        <v>20</v>
      </c>
      <c r="D166" s="5" t="s">
        <v>21</v>
      </c>
      <c r="E166" s="39" t="s">
        <v>105</v>
      </c>
      <c r="F166" s="40">
        <v>230</v>
      </c>
      <c r="G166" s="40">
        <v>12.7</v>
      </c>
      <c r="H166" s="40">
        <v>17</v>
      </c>
      <c r="I166" s="40">
        <v>37.049999999999997</v>
      </c>
      <c r="J166" s="40">
        <v>354.9</v>
      </c>
      <c r="K166" s="41"/>
      <c r="L166" s="40"/>
    </row>
    <row r="167" spans="1:12" ht="15">
      <c r="A167" s="23"/>
      <c r="B167" s="15"/>
      <c r="C167" s="11"/>
      <c r="D167" s="7" t="s">
        <v>22</v>
      </c>
      <c r="E167" s="42" t="s">
        <v>99</v>
      </c>
      <c r="F167" s="43">
        <v>200</v>
      </c>
      <c r="G167" s="43">
        <v>4.08</v>
      </c>
      <c r="H167" s="43">
        <v>3.54</v>
      </c>
      <c r="I167" s="43">
        <v>17.579999999999998</v>
      </c>
      <c r="J167" s="43">
        <v>118.6</v>
      </c>
      <c r="K167" s="44"/>
      <c r="L167" s="43"/>
    </row>
    <row r="168" spans="1:12" ht="15">
      <c r="A168" s="23"/>
      <c r="B168" s="15"/>
      <c r="C168" s="11"/>
      <c r="D168" s="56" t="s">
        <v>100</v>
      </c>
      <c r="E168" s="42" t="s">
        <v>23</v>
      </c>
      <c r="F168" s="43">
        <v>37.5</v>
      </c>
      <c r="G168" s="43">
        <v>3.12</v>
      </c>
      <c r="H168" s="43">
        <v>2.08</v>
      </c>
      <c r="I168" s="43">
        <v>23.28</v>
      </c>
      <c r="J168" s="43">
        <v>100.4</v>
      </c>
      <c r="K168" s="44"/>
      <c r="L168" s="43"/>
    </row>
    <row r="169" spans="1:12" ht="15">
      <c r="A169" s="23"/>
      <c r="B169" s="15"/>
      <c r="C169" s="11"/>
      <c r="D169" s="7" t="s">
        <v>24</v>
      </c>
      <c r="E169" s="42"/>
      <c r="F169" s="43">
        <v>100</v>
      </c>
      <c r="G169" s="43">
        <v>0.4</v>
      </c>
      <c r="H169" s="43">
        <v>0.4</v>
      </c>
      <c r="I169" s="43">
        <v>9.8000000000000007</v>
      </c>
      <c r="J169" s="43">
        <v>47</v>
      </c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18" t="s">
        <v>33</v>
      </c>
      <c r="E172" s="9"/>
      <c r="F172" s="19">
        <f>SUM(F166:F171)</f>
        <v>567.5</v>
      </c>
      <c r="G172" s="19">
        <v>16.329999999999998</v>
      </c>
      <c r="H172" s="19">
        <v>19.54</v>
      </c>
      <c r="I172" s="19">
        <v>85.33</v>
      </c>
      <c r="J172" s="19">
        <v>561.28</v>
      </c>
      <c r="K172" s="25"/>
      <c r="L172" s="19"/>
    </row>
    <row r="173" spans="1:12" ht="15.75" customHeight="1">
      <c r="A173" s="24"/>
      <c r="B173" s="17"/>
      <c r="C173" s="8"/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6">
        <f>A166</f>
        <v>2</v>
      </c>
      <c r="B174" s="13">
        <f>B166</f>
        <v>10</v>
      </c>
      <c r="C174" s="10" t="s">
        <v>25</v>
      </c>
      <c r="D174" s="7" t="s">
        <v>27</v>
      </c>
      <c r="E174" s="42" t="s">
        <v>101</v>
      </c>
      <c r="F174" s="43" t="s">
        <v>58</v>
      </c>
      <c r="G174" s="43">
        <v>6.4</v>
      </c>
      <c r="H174" s="43">
        <v>10.029999999999999</v>
      </c>
      <c r="I174" s="43">
        <v>11.55</v>
      </c>
      <c r="J174" s="43">
        <v>171.04</v>
      </c>
      <c r="K174" s="44">
        <v>82</v>
      </c>
      <c r="L174" s="43"/>
    </row>
    <row r="175" spans="1:12" ht="15">
      <c r="A175" s="23"/>
      <c r="B175" s="15"/>
      <c r="C175" s="11"/>
      <c r="D175" s="7" t="s">
        <v>28</v>
      </c>
      <c r="E175" s="42" t="s">
        <v>102</v>
      </c>
      <c r="F175" s="43">
        <v>100</v>
      </c>
      <c r="G175" s="43">
        <v>21.1</v>
      </c>
      <c r="H175" s="43">
        <v>13.6</v>
      </c>
      <c r="I175" s="43">
        <v>0</v>
      </c>
      <c r="J175" s="43">
        <v>206.25</v>
      </c>
      <c r="K175" s="44">
        <v>637</v>
      </c>
      <c r="L175" s="43"/>
    </row>
    <row r="176" spans="1:12" ht="15">
      <c r="A176" s="23"/>
      <c r="B176" s="15"/>
      <c r="C176" s="11"/>
      <c r="D176" s="7" t="s">
        <v>29</v>
      </c>
      <c r="E176" s="42" t="s">
        <v>103</v>
      </c>
      <c r="F176" s="43">
        <v>150</v>
      </c>
      <c r="G176" s="43">
        <v>5.46</v>
      </c>
      <c r="H176" s="43">
        <v>5.79</v>
      </c>
      <c r="I176" s="43">
        <v>30.45</v>
      </c>
      <c r="J176" s="43">
        <v>195.7</v>
      </c>
      <c r="K176" s="44">
        <v>202</v>
      </c>
      <c r="L176" s="43"/>
    </row>
    <row r="177" spans="1:12" ht="15">
      <c r="A177" s="23"/>
      <c r="B177" s="15"/>
      <c r="C177" s="11"/>
      <c r="D177" s="56" t="s">
        <v>104</v>
      </c>
      <c r="E177" s="42" t="s">
        <v>91</v>
      </c>
      <c r="F177" s="43">
        <v>200</v>
      </c>
      <c r="G177" s="43">
        <v>0.13</v>
      </c>
      <c r="H177" s="43">
        <v>0.02</v>
      </c>
      <c r="I177" s="43">
        <v>15.2</v>
      </c>
      <c r="J177" s="43">
        <v>62</v>
      </c>
      <c r="K177" s="44">
        <v>943</v>
      </c>
      <c r="L177" s="43"/>
    </row>
    <row r="178" spans="1:12" ht="15">
      <c r="A178" s="23"/>
      <c r="B178" s="15"/>
      <c r="C178" s="11"/>
      <c r="D178" s="7" t="s">
        <v>31</v>
      </c>
      <c r="E178" s="42" t="s">
        <v>23</v>
      </c>
      <c r="F178" s="43">
        <v>37.5</v>
      </c>
      <c r="G178" s="43">
        <v>3.12</v>
      </c>
      <c r="H178" s="43">
        <v>2.08</v>
      </c>
      <c r="I178" s="43">
        <v>23.28</v>
      </c>
      <c r="J178" s="43">
        <v>100.4</v>
      </c>
      <c r="K178" s="44"/>
      <c r="L178" s="43"/>
    </row>
    <row r="179" spans="1:12" ht="15">
      <c r="A179" s="23"/>
      <c r="B179" s="15"/>
      <c r="C179" s="11"/>
      <c r="D179" s="7" t="s">
        <v>32</v>
      </c>
      <c r="E179" s="42" t="s">
        <v>23</v>
      </c>
      <c r="F179" s="43">
        <v>20</v>
      </c>
      <c r="G179" s="43">
        <v>1.3</v>
      </c>
      <c r="H179" s="43">
        <v>0.12</v>
      </c>
      <c r="I179" s="43">
        <v>8</v>
      </c>
      <c r="J179" s="43">
        <v>39.6</v>
      </c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18" t="s">
        <v>33</v>
      </c>
      <c r="E182" s="9"/>
      <c r="F182" s="19">
        <f>SUM(F173:F181)</f>
        <v>507.5</v>
      </c>
      <c r="G182" s="19">
        <f t="shared" ref="G182:J182" si="43">SUM(G173:G181)</f>
        <v>37.51</v>
      </c>
      <c r="H182" s="19">
        <f t="shared" si="43"/>
        <v>31.639999999999997</v>
      </c>
      <c r="I182" s="19">
        <f t="shared" si="43"/>
        <v>88.48</v>
      </c>
      <c r="J182" s="19">
        <f t="shared" si="43"/>
        <v>774.99</v>
      </c>
      <c r="K182" s="25"/>
      <c r="L182" s="19">
        <f t="shared" ref="L182" si="44">SUM(L173:L181)</f>
        <v>0</v>
      </c>
    </row>
    <row r="183" spans="1:12" ht="15.75" thickBot="1">
      <c r="A183" s="24"/>
      <c r="B183" s="17"/>
      <c r="C183" s="8"/>
      <c r="D183" s="62"/>
      <c r="E183" s="31"/>
      <c r="F183" s="32">
        <f>F172+F182</f>
        <v>1075</v>
      </c>
      <c r="G183" s="32">
        <f t="shared" ref="G183" si="45">G172+G182</f>
        <v>53.839999999999996</v>
      </c>
      <c r="H183" s="32">
        <f t="shared" ref="H183" si="46">H172+H182</f>
        <v>51.179999999999993</v>
      </c>
      <c r="I183" s="32">
        <f t="shared" ref="I183" si="47">I172+I182</f>
        <v>173.81</v>
      </c>
      <c r="J183" s="32">
        <f t="shared" ref="J183:L183" si="48">J172+J182</f>
        <v>1336.27</v>
      </c>
      <c r="K183" s="32"/>
      <c r="L183" s="32">
        <f t="shared" si="48"/>
        <v>0</v>
      </c>
    </row>
    <row r="184" spans="1:12" ht="15" customHeight="1" thickBot="1">
      <c r="A184" s="29">
        <f>A166</f>
        <v>2</v>
      </c>
      <c r="B184" s="30">
        <f>B166</f>
        <v>10</v>
      </c>
      <c r="C184" s="58" t="s">
        <v>4</v>
      </c>
      <c r="D184" s="60"/>
      <c r="E184" s="61"/>
      <c r="F184" s="34">
        <f>(F23+F42+F61+F80+F99+F117+F134+F149+F165+F183)/(IF(F23=0,0,1)+IF(F42=0,0,1)+IF(F61=0,0,1)+IF(F80=0,0,1)+IF(F99=0,0,1)+IF(F117=0,0,1)+IF(F134=0,0,1)+IF(F149=0,0,1)+IF(F165=0,0,1)+IF(F183=0,0,1))</f>
        <v>1192</v>
      </c>
      <c r="G184" s="34">
        <f>(G23+G42+G61+G80+G99+G117+G134+G149+G165+G183)/(IF(G23=0,0,1)+IF(G42=0,0,1)+IF(G61=0,0,1)+IF(G80=0,0,1)+IF(G99=0,0,1)+IF(G117=0,0,1)+IF(G134=0,0,1)+IF(G149=0,0,1)+IF(G165=0,0,1)+IF(G183=0,0,1))</f>
        <v>55.585000000000001</v>
      </c>
      <c r="H184" s="34">
        <f>(H23+H42+H61+H80+H99+H117+H134+H149+H165+H183)/(IF(H23=0,0,1)+IF(H42=0,0,1)+IF(H61=0,0,1)+IF(H80=0,0,1)+IF(H99=0,0,1)+IF(H117=0,0,1)+IF(H134=0,0,1)+IF(H149=0,0,1)+IF(H165=0,0,1)+IF(H183=0,0,1))</f>
        <v>56.385999999999989</v>
      </c>
      <c r="I184" s="34">
        <f>(I23+I42+I61+I80+I99+I117+I134+I149+I165+I183)/(IF(I23=0,0,1)+IF(I42=0,0,1)+IF(I61=0,0,1)+IF(I80=0,0,1)+IF(I99=0,0,1)+IF(I117=0,0,1)+IF(I134=0,0,1)+IF(I149=0,0,1)+IF(I165=0,0,1)+IF(I183=0,0,1))</f>
        <v>196.33</v>
      </c>
      <c r="J184" s="34">
        <f>(J23+J42+J61+J80+J99+J117+J134+J149+J165+J183)/(IF(J23=0,0,1)+IF(J42=0,0,1)+IF(J61=0,0,1)+IF(J80=0,0,1)+IF(J99=0,0,1)+IF(J117=0,0,1)+IF(J134=0,0,1)+IF(J149=0,0,1)+IF(J165=0,0,1)+IF(J183=0,0,1))</f>
        <v>1419.2470000000001</v>
      </c>
      <c r="K184" s="34"/>
      <c r="L184" s="34" t="e">
        <f>(L23+L42+L61+L80+L99+L117+L134+L149+L165+L183)/(IF(L23=0,0,1)+IF(L42=0,0,1)+IF(L61=0,0,1)+IF(L80=0,0,1)+IF(L99=0,0,1)+IF(L117=0,0,1)+IF(L134=0,0,1)+IF(L149=0,0,1)+IF(L165=0,0,1)+IF(L183=0,0,1))</f>
        <v>#DIV/0!</v>
      </c>
    </row>
    <row r="185" spans="1:12" ht="13.15" customHeight="1" thickBot="1">
      <c r="A185" s="27"/>
      <c r="B185" s="28"/>
      <c r="C185" s="59" t="s">
        <v>5</v>
      </c>
    </row>
  </sheetData>
  <mergeCells count="12">
    <mergeCell ref="C1:E1"/>
    <mergeCell ref="H1:K1"/>
    <mergeCell ref="H2:K2"/>
    <mergeCell ref="C42:D42"/>
    <mergeCell ref="C61:D61"/>
    <mergeCell ref="C149:D149"/>
    <mergeCell ref="C165:D165"/>
    <mergeCell ref="C80:D80"/>
    <mergeCell ref="C99:D99"/>
    <mergeCell ref="C23:D23"/>
    <mergeCell ref="C117:D117"/>
    <mergeCell ref="C134:D1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2024-10-03T08:14:25Z</dcterms:modified>
</cp:coreProperties>
</file>